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9615" activeTab="3"/>
  </bookViews>
  <sheets>
    <sheet name="1 тиждень" sheetId="13" r:id="rId1"/>
    <sheet name="2 тиждень" sheetId="15" r:id="rId2"/>
    <sheet name="3 тиждень" sheetId="16" r:id="rId3"/>
    <sheet name="4 тиждень" sheetId="17" r:id="rId4"/>
  </sheets>
  <calcPr calcId="124519"/>
</workbook>
</file>

<file path=xl/calcChain.xml><?xml version="1.0" encoding="utf-8"?>
<calcChain xmlns="http://schemas.openxmlformats.org/spreadsheetml/2006/main">
  <c r="U21" i="16"/>
  <c r="T21" l="1"/>
  <c r="S21"/>
  <c r="R21"/>
  <c r="Q21"/>
  <c r="P21"/>
  <c r="N21"/>
  <c r="M21"/>
  <c r="L21"/>
  <c r="K21"/>
  <c r="J21"/>
  <c r="H21"/>
  <c r="G21"/>
  <c r="F21"/>
  <c r="E21"/>
  <c r="D21"/>
  <c r="O46" i="17" l="1"/>
  <c r="U46"/>
  <c r="U39"/>
  <c r="O39"/>
  <c r="U29"/>
  <c r="O29"/>
  <c r="O21"/>
  <c r="U21"/>
  <c r="U13"/>
  <c r="O13"/>
  <c r="U44" i="16"/>
  <c r="O44"/>
  <c r="U37"/>
  <c r="O37"/>
  <c r="U29"/>
  <c r="O29"/>
  <c r="O21"/>
  <c r="U12"/>
  <c r="O12"/>
  <c r="U44" i="15"/>
  <c r="O44"/>
  <c r="U37"/>
  <c r="O37"/>
  <c r="U30"/>
  <c r="O30"/>
  <c r="U22"/>
  <c r="O22"/>
  <c r="O13"/>
  <c r="U13"/>
  <c r="U44" i="13"/>
  <c r="O44"/>
  <c r="U36"/>
  <c r="O36"/>
  <c r="U28"/>
  <c r="O28"/>
  <c r="U19"/>
  <c r="O19"/>
  <c r="O12"/>
  <c r="U12"/>
  <c r="I46" i="17"/>
  <c r="I39"/>
  <c r="I29"/>
  <c r="I21"/>
  <c r="I13"/>
  <c r="I44" i="16"/>
  <c r="I37"/>
  <c r="I29"/>
  <c r="I21"/>
  <c r="I12"/>
  <c r="I44" i="15"/>
  <c r="I37"/>
  <c r="I30"/>
  <c r="I22"/>
  <c r="I13"/>
  <c r="I44" i="13"/>
  <c r="I36"/>
  <c r="I28"/>
  <c r="I19"/>
  <c r="I12"/>
  <c r="T22" i="15" l="1"/>
  <c r="S22"/>
  <c r="R22"/>
  <c r="Q22"/>
  <c r="P22"/>
  <c r="N22"/>
  <c r="M22"/>
  <c r="L22"/>
  <c r="K22"/>
  <c r="J22"/>
  <c r="H22"/>
  <c r="G22"/>
  <c r="F22"/>
  <c r="E22"/>
  <c r="D22"/>
  <c r="R37"/>
  <c r="Q37"/>
  <c r="P37"/>
  <c r="N37"/>
  <c r="M37"/>
  <c r="L37"/>
  <c r="K37"/>
  <c r="H37"/>
  <c r="F37"/>
  <c r="G37"/>
  <c r="T37" l="1"/>
  <c r="S37"/>
  <c r="D37"/>
  <c r="E37"/>
  <c r="R44"/>
  <c r="T21" i="17"/>
  <c r="S21"/>
  <c r="R21"/>
  <c r="Q21"/>
  <c r="N21"/>
  <c r="M21"/>
  <c r="L21"/>
  <c r="K21"/>
  <c r="H21"/>
  <c r="G21"/>
  <c r="F21"/>
  <c r="E21"/>
  <c r="H28" i="13" l="1"/>
  <c r="T12"/>
  <c r="S12"/>
  <c r="R12"/>
  <c r="Q12"/>
  <c r="P12"/>
  <c r="N12"/>
  <c r="M12"/>
  <c r="L12"/>
  <c r="K12"/>
  <c r="H12"/>
  <c r="G12"/>
  <c r="F12"/>
  <c r="E12"/>
  <c r="D12"/>
  <c r="J37" i="15"/>
  <c r="J28" i="13"/>
  <c r="U47" i="17"/>
  <c r="U48" s="1"/>
  <c r="O47"/>
  <c r="O48" s="1"/>
  <c r="I47"/>
  <c r="I48" s="1"/>
  <c r="T46"/>
  <c r="S46"/>
  <c r="Q46"/>
  <c r="P46"/>
  <c r="N46"/>
  <c r="M46"/>
  <c r="L46"/>
  <c r="K46"/>
  <c r="J46"/>
  <c r="H46"/>
  <c r="G46"/>
  <c r="F46"/>
  <c r="E46"/>
  <c r="D46"/>
  <c r="T39"/>
  <c r="S39"/>
  <c r="R39"/>
  <c r="Q39"/>
  <c r="P39"/>
  <c r="N39"/>
  <c r="M39"/>
  <c r="L39"/>
  <c r="K39"/>
  <c r="J39"/>
  <c r="H39"/>
  <c r="G39"/>
  <c r="E39"/>
  <c r="D39"/>
  <c r="T29"/>
  <c r="S29"/>
  <c r="R29"/>
  <c r="Q29"/>
  <c r="P29"/>
  <c r="N29"/>
  <c r="M29"/>
  <c r="L29"/>
  <c r="K29"/>
  <c r="J29"/>
  <c r="H29"/>
  <c r="G29"/>
  <c r="F29"/>
  <c r="E29"/>
  <c r="D29"/>
  <c r="P21"/>
  <c r="J21"/>
  <c r="D21"/>
  <c r="T13"/>
  <c r="S13"/>
  <c r="R13"/>
  <c r="Q13"/>
  <c r="P13"/>
  <c r="N13"/>
  <c r="M13"/>
  <c r="K13"/>
  <c r="J13"/>
  <c r="H13"/>
  <c r="G13"/>
  <c r="F13"/>
  <c r="E13"/>
  <c r="D13"/>
  <c r="U45" i="16"/>
  <c r="U46" s="1"/>
  <c r="O45"/>
  <c r="O46" s="1"/>
  <c r="I45"/>
  <c r="I46" s="1"/>
  <c r="T44"/>
  <c r="S44"/>
  <c r="R44"/>
  <c r="Q44"/>
  <c r="P44"/>
  <c r="N44"/>
  <c r="M44"/>
  <c r="L44"/>
  <c r="K44"/>
  <c r="J44"/>
  <c r="H44"/>
  <c r="G44"/>
  <c r="F44"/>
  <c r="E44"/>
  <c r="D44"/>
  <c r="T37"/>
  <c r="S37"/>
  <c r="R37"/>
  <c r="Q37"/>
  <c r="P37"/>
  <c r="N37"/>
  <c r="M37"/>
  <c r="L37"/>
  <c r="K37"/>
  <c r="J37"/>
  <c r="H37"/>
  <c r="G37"/>
  <c r="F37"/>
  <c r="E37"/>
  <c r="D37"/>
  <c r="T29"/>
  <c r="S29"/>
  <c r="R29"/>
  <c r="Q29"/>
  <c r="P29"/>
  <c r="N29"/>
  <c r="M29"/>
  <c r="L29"/>
  <c r="K29"/>
  <c r="J29"/>
  <c r="H29"/>
  <c r="G29"/>
  <c r="F29"/>
  <c r="E29"/>
  <c r="D29"/>
  <c r="T12"/>
  <c r="S12"/>
  <c r="R12"/>
  <c r="Q12"/>
  <c r="P12"/>
  <c r="N12"/>
  <c r="M12"/>
  <c r="L12"/>
  <c r="K12"/>
  <c r="J12"/>
  <c r="H12"/>
  <c r="G12"/>
  <c r="F12"/>
  <c r="E12"/>
  <c r="D12"/>
  <c r="U45" i="15"/>
  <c r="U46" s="1"/>
  <c r="O45"/>
  <c r="O46" s="1"/>
  <c r="I45"/>
  <c r="I46" s="1"/>
  <c r="T44"/>
  <c r="S44"/>
  <c r="Q44"/>
  <c r="P44"/>
  <c r="N44"/>
  <c r="M44"/>
  <c r="L44"/>
  <c r="K44"/>
  <c r="J44"/>
  <c r="H44"/>
  <c r="G44"/>
  <c r="F44"/>
  <c r="E44"/>
  <c r="D44"/>
  <c r="T30"/>
  <c r="S30"/>
  <c r="R30"/>
  <c r="Q30"/>
  <c r="P30"/>
  <c r="N30"/>
  <c r="M30"/>
  <c r="L30"/>
  <c r="K30"/>
  <c r="J30"/>
  <c r="H30"/>
  <c r="G30"/>
  <c r="F30"/>
  <c r="E30"/>
  <c r="D30"/>
  <c r="T13"/>
  <c r="S13"/>
  <c r="R13"/>
  <c r="Q13"/>
  <c r="P13"/>
  <c r="N13"/>
  <c r="M13"/>
  <c r="L13"/>
  <c r="K13"/>
  <c r="J13"/>
  <c r="H13"/>
  <c r="G13"/>
  <c r="F13"/>
  <c r="E13"/>
  <c r="D13"/>
  <c r="U45" i="13"/>
  <c r="U46" s="1"/>
  <c r="O45"/>
  <c r="O46" s="1"/>
  <c r="I45"/>
  <c r="I46" s="1"/>
  <c r="T44"/>
  <c r="S44"/>
  <c r="R44"/>
  <c r="Q44"/>
  <c r="P44"/>
  <c r="N44"/>
  <c r="M44"/>
  <c r="L44"/>
  <c r="K44"/>
  <c r="J44"/>
  <c r="H44"/>
  <c r="G44"/>
  <c r="F44"/>
  <c r="E44"/>
  <c r="D44"/>
  <c r="T36"/>
  <c r="S36"/>
  <c r="R36"/>
  <c r="Q36"/>
  <c r="P36"/>
  <c r="N36"/>
  <c r="M36"/>
  <c r="L36"/>
  <c r="K36"/>
  <c r="J36"/>
  <c r="H36"/>
  <c r="G36"/>
  <c r="F36"/>
  <c r="E36"/>
  <c r="D36"/>
  <c r="T28"/>
  <c r="S28"/>
  <c r="R28"/>
  <c r="Q28"/>
  <c r="P28"/>
  <c r="N28"/>
  <c r="M28"/>
  <c r="L28"/>
  <c r="K28"/>
  <c r="G28"/>
  <c r="F28"/>
  <c r="E28"/>
  <c r="D28"/>
  <c r="T19"/>
  <c r="S19"/>
  <c r="R19"/>
  <c r="Q19"/>
  <c r="P19"/>
  <c r="N19"/>
  <c r="M19"/>
  <c r="L19"/>
  <c r="K19"/>
  <c r="J19"/>
  <c r="H19"/>
  <c r="G19"/>
  <c r="F19"/>
  <c r="E19"/>
  <c r="D19"/>
  <c r="J12"/>
  <c r="H47" i="17" l="1"/>
  <c r="F47"/>
  <c r="F48" s="1"/>
  <c r="L45" i="15"/>
  <c r="L46" s="1"/>
  <c r="N45"/>
  <c r="N46" s="1"/>
  <c r="G45"/>
  <c r="G46" s="1"/>
  <c r="T47" i="17"/>
  <c r="T48" s="1"/>
  <c r="S47"/>
  <c r="S48" s="1"/>
  <c r="Q47"/>
  <c r="Q48" s="1"/>
  <c r="N47"/>
  <c r="N48" s="1"/>
  <c r="M47"/>
  <c r="M48" s="1"/>
  <c r="L47"/>
  <c r="L48" s="1"/>
  <c r="K47"/>
  <c r="K48" s="1"/>
  <c r="H48"/>
  <c r="G47"/>
  <c r="G48" s="1"/>
  <c r="E47"/>
  <c r="E48" s="1"/>
  <c r="T45" i="16"/>
  <c r="T46" s="1"/>
  <c r="S45"/>
  <c r="S46" s="1"/>
  <c r="R45"/>
  <c r="R46" s="1"/>
  <c r="Q45"/>
  <c r="Q46" s="1"/>
  <c r="H45"/>
  <c r="H46" s="1"/>
  <c r="G45"/>
  <c r="G46" s="1"/>
  <c r="F45"/>
  <c r="F46" s="1"/>
  <c r="E45"/>
  <c r="E46" s="1"/>
  <c r="N45"/>
  <c r="N46" s="1"/>
  <c r="M45"/>
  <c r="M46" s="1"/>
  <c r="L45"/>
  <c r="L46" s="1"/>
  <c r="K45"/>
  <c r="K46" s="1"/>
  <c r="H45" i="15"/>
  <c r="H46" s="1"/>
  <c r="R45"/>
  <c r="R46" s="1"/>
  <c r="T45"/>
  <c r="T46" s="1"/>
  <c r="M45"/>
  <c r="M46" s="1"/>
  <c r="F45"/>
  <c r="F46" s="1"/>
  <c r="Q45"/>
  <c r="Q46" s="1"/>
  <c r="S45"/>
  <c r="S46" s="1"/>
  <c r="E45"/>
  <c r="E46" s="1"/>
  <c r="K45"/>
  <c r="K46" s="1"/>
  <c r="Q45" i="13"/>
  <c r="Q46" s="1"/>
  <c r="E45"/>
  <c r="E46" s="1"/>
  <c r="G45"/>
  <c r="G46" s="1"/>
  <c r="L45"/>
  <c r="L46" s="1"/>
  <c r="N45"/>
  <c r="N46" s="1"/>
  <c r="S45"/>
  <c r="S46" s="1"/>
  <c r="F45"/>
  <c r="F46" s="1"/>
  <c r="H45"/>
  <c r="H46" s="1"/>
  <c r="M45"/>
  <c r="M46" s="1"/>
  <c r="R45"/>
  <c r="R46" s="1"/>
  <c r="T45"/>
  <c r="T46" s="1"/>
  <c r="K45"/>
  <c r="K46" s="1"/>
</calcChain>
</file>

<file path=xl/sharedStrings.xml><?xml version="1.0" encoding="utf-8"?>
<sst xmlns="http://schemas.openxmlformats.org/spreadsheetml/2006/main" count="503" uniqueCount="209">
  <si>
    <t>Збірник рецептур, № розкладки</t>
  </si>
  <si>
    <t>Найменування страв</t>
  </si>
  <si>
    <t>Вихід, г</t>
  </si>
  <si>
    <t>21-25</t>
  </si>
  <si>
    <t>Енерго-цінність, ккал</t>
  </si>
  <si>
    <t>Жири, г</t>
  </si>
  <si>
    <t>1-й тиждень</t>
  </si>
  <si>
    <t>Понеділок</t>
  </si>
  <si>
    <t>Вівторок</t>
  </si>
  <si>
    <t>Середа</t>
  </si>
  <si>
    <t>Четвер</t>
  </si>
  <si>
    <t>П'ятниця</t>
  </si>
  <si>
    <t>2-й тиждень</t>
  </si>
  <si>
    <t>Всього</t>
  </si>
  <si>
    <t>Енергетична цінність для дітей 11-14 р.</t>
  </si>
  <si>
    <t>Білки, г</t>
  </si>
  <si>
    <t>Вуглеводи, г</t>
  </si>
  <si>
    <t>Каша пшенична</t>
  </si>
  <si>
    <t>Енергетична цінність для дітей 6-11 р.</t>
  </si>
  <si>
    <t>Енергетична цінність для дітей 14-18 р.</t>
  </si>
  <si>
    <t>Хліб цільнозерновий</t>
  </si>
  <si>
    <t>грн</t>
  </si>
  <si>
    <t>ТК № 12.01</t>
  </si>
  <si>
    <t>Сік</t>
  </si>
  <si>
    <t>ТК № 4.07</t>
  </si>
  <si>
    <t>Рибні нагетси</t>
  </si>
  <si>
    <t>Відварена картопля з вершковим маслом</t>
  </si>
  <si>
    <t>Пром-ве вироб.</t>
  </si>
  <si>
    <r>
      <rPr>
        <sz val="12"/>
        <rFont val="Times New Roman"/>
        <family val="1"/>
      </rPr>
      <t>Пром-ве вироб.</t>
    </r>
  </si>
  <si>
    <t>ТК № 11.12</t>
  </si>
  <si>
    <t>Йогурт</t>
  </si>
  <si>
    <t>Булгур</t>
  </si>
  <si>
    <t>Сир твердий</t>
  </si>
  <si>
    <t>Узвар із сухофруктів</t>
  </si>
  <si>
    <t>Наявні алергени</t>
  </si>
  <si>
    <t>630-735</t>
  </si>
  <si>
    <t>720-840</t>
  </si>
  <si>
    <t>810-945</t>
  </si>
  <si>
    <t>25-29</t>
  </si>
  <si>
    <t>27-32</t>
  </si>
  <si>
    <t>21-24</t>
  </si>
  <si>
    <t>88-103</t>
  </si>
  <si>
    <t>98-114</t>
  </si>
  <si>
    <t>112-131</t>
  </si>
  <si>
    <t>ТК № 12.00</t>
  </si>
  <si>
    <t>Г, МП, Л, Я</t>
  </si>
  <si>
    <t>МП, Л</t>
  </si>
  <si>
    <t xml:space="preserve">МП, Л, Г, Я </t>
  </si>
  <si>
    <t>3-й тиждень</t>
  </si>
  <si>
    <t>Р</t>
  </si>
  <si>
    <t>ТК № 11.03</t>
  </si>
  <si>
    <t>4-й тиждень</t>
  </si>
  <si>
    <t>Рис розсипчастий з орегано</t>
  </si>
  <si>
    <t>Какао з молоком</t>
  </si>
  <si>
    <t>ТК № 10.1</t>
  </si>
  <si>
    <t>Свіжі фрукти (яблуко)</t>
  </si>
  <si>
    <t>Л, МП</t>
  </si>
  <si>
    <t xml:space="preserve">ТК № </t>
  </si>
  <si>
    <t>Л, МП, Г, ЗП</t>
  </si>
  <si>
    <t>ТК №13.1</t>
  </si>
  <si>
    <t>Свіжі фрукти (банан)</t>
  </si>
  <si>
    <t>ТК № 10.12</t>
  </si>
  <si>
    <t>Л, МП, ЗП</t>
  </si>
  <si>
    <t>ТК № 6.3</t>
  </si>
  <si>
    <t>Я</t>
  </si>
  <si>
    <t>ТК № 5.4</t>
  </si>
  <si>
    <t>Я, Л, Г, МП, ЗП</t>
  </si>
  <si>
    <t>Пухкий омлет</t>
  </si>
  <si>
    <t>Картопля запечена з вершковим маслом</t>
  </si>
  <si>
    <t>ТК № 13.1</t>
  </si>
  <si>
    <t>МП,Л</t>
  </si>
  <si>
    <t>Горохове пюре</t>
  </si>
  <si>
    <t>Г, Я, МП, Л,ЗП</t>
  </si>
  <si>
    <t>Гречана каша з чебрецем</t>
  </si>
  <si>
    <t>Свіжі фрукти (апельсин)</t>
  </si>
  <si>
    <t>Шніцель курячий</t>
  </si>
  <si>
    <t>ТК №5.4</t>
  </si>
  <si>
    <t>Г, Я, МП, Л, ЗП</t>
  </si>
  <si>
    <t>Пухкий омлет з орегано</t>
  </si>
  <si>
    <t>ТК №</t>
  </si>
  <si>
    <t>Л,МП</t>
  </si>
  <si>
    <t>ТК № 6.1</t>
  </si>
  <si>
    <t>Вареники ліниві</t>
  </si>
  <si>
    <t>ТК №10.6</t>
  </si>
  <si>
    <t>ТК №11.11</t>
  </si>
  <si>
    <t>ТК №12.01</t>
  </si>
  <si>
    <t>сир тв</t>
  </si>
  <si>
    <t>сухофрукти</t>
  </si>
  <si>
    <t>сметана</t>
  </si>
  <si>
    <t>риба</t>
  </si>
  <si>
    <t>курка</t>
  </si>
  <si>
    <t>йогурт</t>
  </si>
  <si>
    <t>молоко</t>
  </si>
  <si>
    <t>сир кис мол</t>
  </si>
  <si>
    <t>ТК № 5.1</t>
  </si>
  <si>
    <t>Скрамбл</t>
  </si>
  <si>
    <t>ТК № 1.45</t>
  </si>
  <si>
    <t>Вінігрет</t>
  </si>
  <si>
    <t>ЗП, Л, МП</t>
  </si>
  <si>
    <t>ТК № 13.11</t>
  </si>
  <si>
    <t>МП, Л, Я, ЗП, Г</t>
  </si>
  <si>
    <t>ТК № 6.5</t>
  </si>
  <si>
    <t>ТК № 9.8</t>
  </si>
  <si>
    <t>Квашена капуста</t>
  </si>
  <si>
    <t>ТК № 6.19</t>
  </si>
  <si>
    <t>Сирники з ягодами</t>
  </si>
  <si>
    <t>Курка по-італійськи</t>
  </si>
  <si>
    <t>ТК №12.00</t>
  </si>
  <si>
    <t>Запіканка сирна з бананом</t>
  </si>
  <si>
    <t>Рибні палички</t>
  </si>
  <si>
    <t>Узвар із суміші сухофруктів</t>
  </si>
  <si>
    <t>Вермішель з сиром</t>
  </si>
  <si>
    <t>Тушковане м"ясо птиці з овочами</t>
  </si>
  <si>
    <t>ТК № 6.4</t>
  </si>
  <si>
    <t>Салат з червоної капусти з соусом Вінігрет</t>
  </si>
  <si>
    <t>Салат з зеленим огірком та томатами</t>
  </si>
  <si>
    <t>Свіжі фрукти (мандарин)</t>
  </si>
  <si>
    <t>ТК № 9.6</t>
  </si>
  <si>
    <t>ТК № 1.62</t>
  </si>
  <si>
    <t>Салат з пекінської капусти з апельсином</t>
  </si>
  <si>
    <t>Салат з томатів і цибулі маринованої</t>
  </si>
  <si>
    <t>ТК №6.18</t>
  </si>
  <si>
    <t>сир км</t>
  </si>
  <si>
    <t>ТК № 1.13</t>
  </si>
  <si>
    <t>МП, Л, ЗП, Г</t>
  </si>
  <si>
    <t>Овочева паелья з куркумою</t>
  </si>
  <si>
    <t>ТК № 1.3</t>
  </si>
  <si>
    <t>Пром ве</t>
  </si>
  <si>
    <t>Курячі палички</t>
  </si>
  <si>
    <t>ТК № 1.39</t>
  </si>
  <si>
    <t>ТК №1.45</t>
  </si>
  <si>
    <t>ТК № 10.15</t>
  </si>
  <si>
    <t>ТК №9.11</t>
  </si>
  <si>
    <t>Курка тушкована в соусі гуляш</t>
  </si>
  <si>
    <t>ТК №10.20</t>
  </si>
  <si>
    <t>ТК №10.45</t>
  </si>
  <si>
    <t>ТК № 1.37</t>
  </si>
  <si>
    <t>Салат з капусти та огірків зі сметаною</t>
  </si>
  <si>
    <t>ТК № 10.26</t>
  </si>
  <si>
    <t xml:space="preserve"> Л, МП</t>
  </si>
  <si>
    <t>Нагетси курячі</t>
  </si>
  <si>
    <t>Салат з вареного буряка з ароматною олією</t>
  </si>
  <si>
    <t>ТК № 10.45</t>
  </si>
  <si>
    <t>ТК №1.37</t>
  </si>
  <si>
    <t>Салат з капусти, огірків зі сметаною</t>
  </si>
  <si>
    <t>Л, МП, Я, Г</t>
  </si>
  <si>
    <t>ТК № 10.39</t>
  </si>
  <si>
    <t>ТК №6.3</t>
  </si>
  <si>
    <t>Запіканка сирна з ягідним кюлі</t>
  </si>
  <si>
    <t>ТК №6.3.</t>
  </si>
  <si>
    <t>Чай</t>
  </si>
  <si>
    <t>ТК №13.17</t>
  </si>
  <si>
    <t>сир км  смет</t>
  </si>
  <si>
    <t>ТК № 4.7</t>
  </si>
  <si>
    <t xml:space="preserve">Л, МП, </t>
  </si>
  <si>
    <t>ТК №1.78</t>
  </si>
  <si>
    <t>Салат з помидор з ароматною олією і сухарями</t>
  </si>
  <si>
    <t>ТК № 8.25</t>
  </si>
  <si>
    <t>Л, МП, ЗП, Г, Я</t>
  </si>
  <si>
    <t>ТК №7.10</t>
  </si>
  <si>
    <t>ТК № 9.3</t>
  </si>
  <si>
    <t>ТК № 1.30</t>
  </si>
  <si>
    <t>Салат з капусти та моркви</t>
  </si>
  <si>
    <t>Сирні кульки з вишнями у паніровці</t>
  </si>
  <si>
    <t>ТК № 1.35</t>
  </si>
  <si>
    <t>Салат з молодої капусти, огірків та томатів</t>
  </si>
  <si>
    <t>ТК №7.7</t>
  </si>
  <si>
    <t>ТК 11.03</t>
  </si>
  <si>
    <t>ТК № 10.17</t>
  </si>
  <si>
    <t>Кускус розсипчастий</t>
  </si>
  <si>
    <t>ТК № 9.28</t>
  </si>
  <si>
    <t>ЗП, Г, Я</t>
  </si>
  <si>
    <t>ТК № 1.48</t>
  </si>
  <si>
    <t>Салат з буряка з апельсином</t>
  </si>
  <si>
    <t>ТК №10.8</t>
  </si>
  <si>
    <t>Гречана каша з томатною пастою</t>
  </si>
  <si>
    <t>ТК №1.31</t>
  </si>
  <si>
    <t>Салат з капусти з ароматною олією</t>
  </si>
  <si>
    <t>Запіканка сирна з яблуком та морквою</t>
  </si>
  <si>
    <t>сир км, см</t>
  </si>
  <si>
    <t>сухофр</t>
  </si>
  <si>
    <t>ТК №11.03</t>
  </si>
  <si>
    <t>ТК №10.22</t>
  </si>
  <si>
    <t>Картопляне пюре з орегано</t>
  </si>
  <si>
    <t>ТК № 1.74</t>
  </si>
  <si>
    <t>Салат морквяний з родзинками</t>
  </si>
  <si>
    <t>ТК №10.54</t>
  </si>
  <si>
    <t>МП,Л, ЗП, Г</t>
  </si>
  <si>
    <t>ТК № 10.20</t>
  </si>
  <si>
    <t>ТК №9.3</t>
  </si>
  <si>
    <t>ТК №10.10</t>
  </si>
  <si>
    <t>Рис з кмином</t>
  </si>
  <si>
    <t>ТК №7.9</t>
  </si>
  <si>
    <t>Січеники рибні</t>
  </si>
  <si>
    <t>Р, Я</t>
  </si>
  <si>
    <t>ТК № 7.6</t>
  </si>
  <si>
    <t>Фрикадельки рибні</t>
  </si>
  <si>
    <t>ТК № 6.10</t>
  </si>
  <si>
    <t>Сирники класичні</t>
  </si>
  <si>
    <t>ТК № 10.6</t>
  </si>
  <si>
    <t>ТК № 1.31</t>
  </si>
  <si>
    <t>ТК № 6.6</t>
  </si>
  <si>
    <t>Львівський сирник з морквою</t>
  </si>
  <si>
    <t>Огірок свіжий</t>
  </si>
  <si>
    <t>ТК № 1.27</t>
  </si>
  <si>
    <t>ТК № 9.35</t>
  </si>
  <si>
    <t>ТК№9.40</t>
  </si>
  <si>
    <t>Курка тушкована в томатному соусі</t>
  </si>
  <si>
    <t>ТК №10.12</t>
  </si>
</sst>
</file>

<file path=xl/styles.xml><?xml version="1.0" encoding="utf-8"?>
<styleSheet xmlns="http://schemas.openxmlformats.org/spreadsheetml/2006/main">
  <numFmts count="1">
    <numFmt numFmtId="164" formatCode="0.0"/>
  </numFmts>
  <fonts count="10">
    <font>
      <sz val="10"/>
      <color rgb="FF000000"/>
      <name val="Arial"/>
    </font>
    <font>
      <b/>
      <sz val="12"/>
      <color rgb="FF000000"/>
      <name val="Times New Roman"/>
      <family val="1"/>
      <charset val="204"/>
    </font>
    <font>
      <b/>
      <u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name val="Times New Roman"/>
      <family val="1"/>
    </font>
    <font>
      <sz val="12"/>
      <color rgb="FF000000"/>
      <name val="Times New Roman"/>
      <family val="2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30">
    <xf numFmtId="0" fontId="0" fillId="0" borderId="0" xfId="0" applyFont="1" applyAlignment="1"/>
    <xf numFmtId="0" fontId="2" fillId="0" borderId="4" xfId="0" applyFont="1" applyFill="1" applyBorder="1" applyAlignment="1">
      <alignment horizontal="center" wrapText="1"/>
    </xf>
    <xf numFmtId="0" fontId="3" fillId="0" borderId="6" xfId="0" applyFont="1" applyFill="1" applyBorder="1" applyAlignment="1">
      <alignment wrapText="1"/>
    </xf>
    <xf numFmtId="0" fontId="3" fillId="0" borderId="6" xfId="0" applyFont="1" applyFill="1" applyBorder="1" applyAlignment="1">
      <alignment horizontal="center" wrapText="1"/>
    </xf>
    <xf numFmtId="0" fontId="3" fillId="0" borderId="6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2" fontId="3" fillId="0" borderId="6" xfId="0" applyNumberFormat="1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wrapText="1"/>
    </xf>
    <xf numFmtId="0" fontId="5" fillId="0" borderId="0" xfId="0" applyFont="1" applyAlignment="1"/>
    <xf numFmtId="164" fontId="3" fillId="0" borderId="6" xfId="0" applyNumberFormat="1" applyFont="1" applyFill="1" applyBorder="1" applyAlignment="1">
      <alignment horizontal="center"/>
    </xf>
    <xf numFmtId="2" fontId="3" fillId="0" borderId="6" xfId="0" applyNumberFormat="1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 wrapText="1"/>
    </xf>
    <xf numFmtId="0" fontId="3" fillId="0" borderId="6" xfId="0" applyFont="1" applyFill="1" applyBorder="1" applyAlignment="1">
      <alignment horizontal="left" vertical="top" wrapText="1"/>
    </xf>
    <xf numFmtId="1" fontId="1" fillId="3" borderId="6" xfId="0" applyNumberFormat="1" applyFont="1" applyFill="1" applyBorder="1" applyAlignment="1">
      <alignment horizontal="center" vertical="center" wrapText="1"/>
    </xf>
    <xf numFmtId="2" fontId="1" fillId="3" borderId="6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wrapText="1"/>
    </xf>
    <xf numFmtId="2" fontId="1" fillId="3" borderId="7" xfId="0" applyNumberFormat="1" applyFont="1" applyFill="1" applyBorder="1" applyAlignment="1">
      <alignment horizontal="center" vertical="center" wrapText="1"/>
    </xf>
    <xf numFmtId="2" fontId="3" fillId="0" borderId="7" xfId="0" applyNumberFormat="1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wrapText="1"/>
    </xf>
    <xf numFmtId="0" fontId="1" fillId="3" borderId="6" xfId="0" applyNumberFormat="1" applyFont="1" applyFill="1" applyBorder="1" applyAlignment="1">
      <alignment horizontal="center" vertical="center" wrapText="1"/>
    </xf>
    <xf numFmtId="0" fontId="1" fillId="3" borderId="6" xfId="0" applyNumberFormat="1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top"/>
    </xf>
    <xf numFmtId="0" fontId="3" fillId="0" borderId="0" xfId="0" applyFont="1" applyAlignment="1"/>
    <xf numFmtId="2" fontId="3" fillId="0" borderId="0" xfId="0" applyNumberFormat="1" applyFont="1" applyAlignment="1"/>
    <xf numFmtId="0" fontId="3" fillId="4" borderId="0" xfId="0" applyFont="1" applyFill="1" applyAlignment="1"/>
    <xf numFmtId="0" fontId="3" fillId="0" borderId="6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/>
    </xf>
    <xf numFmtId="0" fontId="3" fillId="0" borderId="6" xfId="0" applyFont="1" applyBorder="1" applyAlignment="1"/>
    <xf numFmtId="0" fontId="4" fillId="0" borderId="5" xfId="0" applyFont="1" applyBorder="1" applyAlignment="1">
      <alignment horizontal="left" vertical="center" wrapText="1"/>
    </xf>
    <xf numFmtId="1" fontId="7" fillId="0" borderId="5" xfId="0" applyNumberFormat="1" applyFont="1" applyBorder="1" applyAlignment="1">
      <alignment horizontal="center" vertical="center" shrinkToFit="1"/>
    </xf>
    <xf numFmtId="0" fontId="4" fillId="0" borderId="5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center" wrapText="1"/>
    </xf>
    <xf numFmtId="1" fontId="7" fillId="0" borderId="5" xfId="0" applyNumberFormat="1" applyFont="1" applyFill="1" applyBorder="1" applyAlignment="1">
      <alignment horizontal="center" vertical="center" shrinkToFit="1"/>
    </xf>
    <xf numFmtId="0" fontId="4" fillId="0" borderId="5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1" fillId="3" borderId="6" xfId="0" applyFont="1" applyFill="1" applyBorder="1" applyAlignment="1"/>
    <xf numFmtId="0" fontId="7" fillId="0" borderId="5" xfId="0" applyNumberFormat="1" applyFont="1" applyBorder="1" applyAlignment="1">
      <alignment horizontal="center" vertical="center" shrinkToFit="1"/>
    </xf>
    <xf numFmtId="0" fontId="4" fillId="0" borderId="1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3" fillId="0" borderId="12" xfId="0" applyFont="1" applyFill="1" applyBorder="1" applyAlignment="1">
      <alignment wrapText="1"/>
    </xf>
    <xf numFmtId="0" fontId="4" fillId="0" borderId="6" xfId="0" applyFont="1" applyBorder="1" applyAlignment="1">
      <alignment horizontal="left" vertical="center" wrapText="1"/>
    </xf>
    <xf numFmtId="1" fontId="7" fillId="0" borderId="6" xfId="0" applyNumberFormat="1" applyFont="1" applyBorder="1" applyAlignment="1">
      <alignment horizontal="center" vertical="center" shrinkToFit="1"/>
    </xf>
    <xf numFmtId="0" fontId="4" fillId="0" borderId="6" xfId="0" applyNumberFormat="1" applyFont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9" fillId="0" borderId="9" xfId="0" applyFont="1" applyFill="1" applyBorder="1" applyAlignment="1">
      <alignment horizontal="center" wrapText="1"/>
    </xf>
    <xf numFmtId="0" fontId="4" fillId="0" borderId="6" xfId="0" applyFont="1" applyFill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1" fontId="7" fillId="0" borderId="4" xfId="0" applyNumberFormat="1" applyFont="1" applyBorder="1" applyAlignment="1">
      <alignment horizontal="center" vertical="center" shrinkToFit="1"/>
    </xf>
    <xf numFmtId="0" fontId="4" fillId="0" borderId="4" xfId="0" applyNumberFormat="1" applyFont="1" applyBorder="1" applyAlignment="1">
      <alignment horizontal="center" vertical="center" wrapText="1"/>
    </xf>
    <xf numFmtId="1" fontId="6" fillId="0" borderId="5" xfId="0" applyNumberFormat="1" applyFont="1" applyBorder="1" applyAlignment="1">
      <alignment horizontal="center" vertical="center" shrinkToFit="1"/>
    </xf>
    <xf numFmtId="0" fontId="6" fillId="0" borderId="5" xfId="0" applyNumberFormat="1" applyFont="1" applyBorder="1" applyAlignment="1">
      <alignment horizontal="center" vertical="center" wrapText="1"/>
    </xf>
    <xf numFmtId="0" fontId="4" fillId="0" borderId="6" xfId="0" applyFont="1" applyFill="1" applyBorder="1" applyAlignment="1">
      <alignment vertical="center" wrapText="1"/>
    </xf>
    <xf numFmtId="0" fontId="4" fillId="0" borderId="6" xfId="0" applyFont="1" applyFill="1" applyBorder="1" applyAlignment="1">
      <alignment wrapText="1"/>
    </xf>
    <xf numFmtId="0" fontId="4" fillId="0" borderId="6" xfId="0" applyFont="1" applyFill="1" applyBorder="1" applyAlignment="1">
      <alignment horizontal="left" vertical="top" wrapText="1"/>
    </xf>
    <xf numFmtId="0" fontId="6" fillId="0" borderId="5" xfId="0" applyNumberFormat="1" applyFont="1" applyBorder="1" applyAlignment="1">
      <alignment horizontal="center" vertical="center" shrinkToFit="1"/>
    </xf>
    <xf numFmtId="0" fontId="6" fillId="0" borderId="5" xfId="0" applyFont="1" applyFill="1" applyBorder="1" applyAlignment="1">
      <alignment horizontal="center" vertical="center" wrapText="1"/>
    </xf>
    <xf numFmtId="1" fontId="6" fillId="0" borderId="5" xfId="0" applyNumberFormat="1" applyFont="1" applyFill="1" applyBorder="1" applyAlignment="1">
      <alignment horizontal="center" vertical="center" shrinkToFit="1"/>
    </xf>
    <xf numFmtId="0" fontId="6" fillId="0" borderId="5" xfId="0" applyNumberFormat="1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vertical="center" wrapText="1"/>
    </xf>
    <xf numFmtId="0" fontId="6" fillId="0" borderId="14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wrapText="1"/>
    </xf>
    <xf numFmtId="0" fontId="3" fillId="0" borderId="13" xfId="0" applyFont="1" applyFill="1" applyBorder="1" applyAlignment="1">
      <alignment horizontal="center" wrapText="1"/>
    </xf>
    <xf numFmtId="2" fontId="3" fillId="0" borderId="13" xfId="0" applyNumberFormat="1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 wrapText="1"/>
    </xf>
    <xf numFmtId="2" fontId="4" fillId="0" borderId="6" xfId="0" applyNumberFormat="1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 wrapText="1"/>
    </xf>
    <xf numFmtId="2" fontId="6" fillId="0" borderId="6" xfId="0" applyNumberFormat="1" applyFont="1" applyFill="1" applyBorder="1" applyAlignment="1">
      <alignment horizontal="center"/>
    </xf>
    <xf numFmtId="0" fontId="6" fillId="0" borderId="0" xfId="0" applyFont="1" applyBorder="1" applyAlignment="1">
      <alignment horizontal="left" vertical="center" wrapText="1"/>
    </xf>
    <xf numFmtId="1" fontId="7" fillId="0" borderId="0" xfId="0" applyNumberFormat="1" applyFont="1" applyBorder="1" applyAlignment="1">
      <alignment horizontal="center" vertical="center" shrinkToFit="1"/>
    </xf>
    <xf numFmtId="0" fontId="4" fillId="0" borderId="0" xfId="0" applyNumberFormat="1" applyFont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164" fontId="3" fillId="0" borderId="7" xfId="0" applyNumberFormat="1" applyFont="1" applyFill="1" applyBorder="1" applyAlignment="1">
      <alignment horizontal="center"/>
    </xf>
    <xf numFmtId="0" fontId="3" fillId="0" borderId="6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wrapText="1"/>
    </xf>
    <xf numFmtId="0" fontId="3" fillId="0" borderId="6" xfId="0" applyNumberFormat="1" applyFont="1" applyFill="1" applyBorder="1" applyAlignment="1">
      <alignment horizontal="center" vertical="center" wrapText="1"/>
    </xf>
    <xf numFmtId="0" fontId="6" fillId="0" borderId="5" xfId="0" applyNumberFormat="1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6" xfId="0" applyNumberFormat="1" applyFont="1" applyFill="1" applyBorder="1" applyAlignment="1">
      <alignment horizontal="center"/>
    </xf>
    <xf numFmtId="164" fontId="1" fillId="3" borderId="6" xfId="0" applyNumberFormat="1" applyFont="1" applyFill="1" applyBorder="1" applyAlignment="1">
      <alignment horizontal="center" vertical="center" wrapText="1"/>
    </xf>
    <xf numFmtId="164" fontId="3" fillId="5" borderId="6" xfId="0" applyNumberFormat="1" applyFont="1" applyFill="1" applyBorder="1" applyAlignment="1">
      <alignment horizontal="center"/>
    </xf>
    <xf numFmtId="0" fontId="3" fillId="5" borderId="6" xfId="0" applyFont="1" applyFill="1" applyBorder="1" applyAlignment="1">
      <alignment horizontal="center" vertical="center"/>
    </xf>
    <xf numFmtId="2" fontId="3" fillId="5" borderId="6" xfId="0" applyNumberFormat="1" applyFont="1" applyFill="1" applyBorder="1" applyAlignment="1">
      <alignment horizontal="center" vertical="center" wrapText="1"/>
    </xf>
    <xf numFmtId="2" fontId="3" fillId="5" borderId="6" xfId="0" applyNumberFormat="1" applyFont="1" applyFill="1" applyBorder="1" applyAlignment="1">
      <alignment horizontal="center"/>
    </xf>
    <xf numFmtId="0" fontId="3" fillId="5" borderId="6" xfId="0" applyFont="1" applyFill="1" applyBorder="1" applyAlignment="1">
      <alignment horizontal="center"/>
    </xf>
    <xf numFmtId="0" fontId="3" fillId="5" borderId="6" xfId="0" applyFont="1" applyFill="1" applyBorder="1" applyAlignment="1"/>
    <xf numFmtId="0" fontId="5" fillId="5" borderId="6" xfId="0" applyFont="1" applyFill="1" applyBorder="1" applyAlignment="1"/>
    <xf numFmtId="0" fontId="3" fillId="5" borderId="6" xfId="0" applyFont="1" applyFill="1" applyBorder="1" applyAlignment="1">
      <alignment horizontal="center" vertical="center" wrapText="1"/>
    </xf>
    <xf numFmtId="164" fontId="6" fillId="5" borderId="6" xfId="0" applyNumberFormat="1" applyFont="1" applyFill="1" applyBorder="1" applyAlignment="1">
      <alignment horizontal="center"/>
    </xf>
    <xf numFmtId="0" fontId="6" fillId="5" borderId="6" xfId="0" applyFont="1" applyFill="1" applyBorder="1" applyAlignment="1"/>
    <xf numFmtId="2" fontId="6" fillId="5" borderId="6" xfId="0" applyNumberFormat="1" applyFont="1" applyFill="1" applyBorder="1" applyAlignment="1">
      <alignment horizontal="center" vertical="center" wrapText="1"/>
    </xf>
    <xf numFmtId="0" fontId="3" fillId="5" borderId="10" xfId="0" applyFont="1" applyFill="1" applyBorder="1" applyAlignment="1">
      <alignment horizontal="center" vertical="center" wrapText="1"/>
    </xf>
    <xf numFmtId="2" fontId="3" fillId="5" borderId="13" xfId="0" applyNumberFormat="1" applyFont="1" applyFill="1" applyBorder="1" applyAlignment="1">
      <alignment horizontal="center"/>
    </xf>
    <xf numFmtId="2" fontId="6" fillId="5" borderId="6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wrapText="1"/>
    </xf>
    <xf numFmtId="0" fontId="3" fillId="2" borderId="0" xfId="0" applyFont="1" applyFill="1" applyBorder="1" applyAlignment="1">
      <alignment wrapText="1"/>
    </xf>
    <xf numFmtId="0" fontId="3" fillId="0" borderId="0" xfId="0" applyFont="1" applyFill="1" applyBorder="1" applyAlignment="1">
      <alignment horizontal="center" wrapText="1"/>
    </xf>
    <xf numFmtId="2" fontId="3" fillId="0" borderId="0" xfId="0" applyNumberFormat="1" applyFont="1" applyFill="1" applyBorder="1" applyAlignment="1">
      <alignment horizontal="center"/>
    </xf>
    <xf numFmtId="1" fontId="7" fillId="0" borderId="0" xfId="0" applyNumberFormat="1" applyFont="1" applyFill="1" applyBorder="1" applyAlignment="1">
      <alignment horizontal="center" vertical="center" shrinkToFit="1"/>
    </xf>
    <xf numFmtId="0" fontId="4" fillId="0" borderId="0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1" fillId="3" borderId="6" xfId="0" applyFont="1" applyFill="1" applyBorder="1" applyAlignment="1">
      <alignment horizontal="right" vertical="center" wrapText="1"/>
    </xf>
    <xf numFmtId="0" fontId="4" fillId="3" borderId="6" xfId="0" applyFont="1" applyFill="1" applyBorder="1"/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/>
    <xf numFmtId="0" fontId="4" fillId="0" borderId="3" xfId="0" applyFont="1" applyFill="1" applyBorder="1"/>
    <xf numFmtId="0" fontId="4" fillId="0" borderId="2" xfId="0" applyFont="1" applyFill="1" applyBorder="1" applyAlignment="1">
      <alignment vertical="center"/>
    </xf>
    <xf numFmtId="0" fontId="1" fillId="3" borderId="7" xfId="0" applyFont="1" applyFill="1" applyBorder="1" applyAlignment="1">
      <alignment horizontal="right" vertical="center" wrapText="1"/>
    </xf>
    <xf numFmtId="0" fontId="1" fillId="3" borderId="11" xfId="0" applyFont="1" applyFill="1" applyBorder="1" applyAlignment="1">
      <alignment horizontal="right" vertical="center" wrapText="1"/>
    </xf>
    <xf numFmtId="0" fontId="1" fillId="3" borderId="8" xfId="0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46"/>
  <sheetViews>
    <sheetView topLeftCell="A19" zoomScale="72" zoomScaleNormal="72" workbookViewId="0">
      <selection activeCell="Q24" sqref="Q24"/>
    </sheetView>
  </sheetViews>
  <sheetFormatPr defaultColWidth="9.140625" defaultRowHeight="12.75"/>
  <cols>
    <col min="1" max="1" width="17.42578125" style="8" customWidth="1"/>
    <col min="2" max="2" width="13.28515625" style="8" customWidth="1"/>
    <col min="3" max="3" width="57.7109375" style="8" customWidth="1"/>
    <col min="4" max="4" width="10.28515625" style="8" customWidth="1"/>
    <col min="5" max="5" width="12.85546875" style="8" bestFit="1" customWidth="1"/>
    <col min="6" max="6" width="7.85546875" style="8" bestFit="1" customWidth="1"/>
    <col min="7" max="7" width="8.140625" style="8" bestFit="1" customWidth="1"/>
    <col min="8" max="8" width="10.7109375" style="8" bestFit="1" customWidth="1"/>
    <col min="9" max="9" width="8.7109375" style="8" customWidth="1"/>
    <col min="10" max="10" width="9.42578125" style="8" customWidth="1"/>
    <col min="11" max="11" width="12.85546875" style="8" bestFit="1" customWidth="1"/>
    <col min="12" max="12" width="7.85546875" style="8" bestFit="1" customWidth="1"/>
    <col min="13" max="13" width="8.140625" style="8" bestFit="1" customWidth="1"/>
    <col min="14" max="14" width="10.7109375" style="8" bestFit="1" customWidth="1"/>
    <col min="15" max="15" width="8.28515625" style="8" customWidth="1"/>
    <col min="16" max="16" width="10.42578125" style="8" customWidth="1"/>
    <col min="17" max="17" width="12.85546875" style="8" bestFit="1" customWidth="1"/>
    <col min="18" max="18" width="7.85546875" style="8" bestFit="1" customWidth="1"/>
    <col min="19" max="19" width="8.140625" style="8" bestFit="1" customWidth="1"/>
    <col min="20" max="20" width="10.7109375" style="8" bestFit="1" customWidth="1"/>
    <col min="21" max="21" width="8.42578125" style="8" customWidth="1"/>
    <col min="22" max="16384" width="9.140625" style="8"/>
  </cols>
  <sheetData>
    <row r="1" spans="1:22" ht="36" customHeight="1">
      <c r="A1" s="34" t="s">
        <v>0</v>
      </c>
      <c r="B1" s="34" t="s">
        <v>34</v>
      </c>
      <c r="C1" s="34" t="s">
        <v>1</v>
      </c>
      <c r="D1" s="120" t="s">
        <v>18</v>
      </c>
      <c r="E1" s="121"/>
      <c r="F1" s="121"/>
      <c r="G1" s="121"/>
      <c r="H1" s="122"/>
      <c r="I1" s="35" t="s">
        <v>21</v>
      </c>
      <c r="J1" s="123" t="s">
        <v>14</v>
      </c>
      <c r="K1" s="124"/>
      <c r="L1" s="124"/>
      <c r="M1" s="124"/>
      <c r="N1" s="125"/>
      <c r="O1" s="35" t="s">
        <v>21</v>
      </c>
      <c r="P1" s="123" t="s">
        <v>19</v>
      </c>
      <c r="Q1" s="126"/>
      <c r="R1" s="126"/>
      <c r="S1" s="126"/>
      <c r="T1" s="126"/>
      <c r="U1" s="36" t="s">
        <v>21</v>
      </c>
    </row>
    <row r="2" spans="1:22" ht="15.75">
      <c r="A2" s="34"/>
      <c r="B2" s="34"/>
      <c r="C2" s="34"/>
      <c r="D2" s="37" t="s">
        <v>2</v>
      </c>
      <c r="E2" s="37" t="s">
        <v>35</v>
      </c>
      <c r="F2" s="37" t="s">
        <v>3</v>
      </c>
      <c r="G2" s="37" t="s">
        <v>40</v>
      </c>
      <c r="H2" s="37" t="s">
        <v>41</v>
      </c>
      <c r="I2" s="37"/>
      <c r="J2" s="37" t="s">
        <v>2</v>
      </c>
      <c r="K2" s="37" t="s">
        <v>36</v>
      </c>
      <c r="L2" s="37" t="s">
        <v>38</v>
      </c>
      <c r="M2" s="37" t="s">
        <v>38</v>
      </c>
      <c r="N2" s="37" t="s">
        <v>42</v>
      </c>
      <c r="O2" s="37"/>
      <c r="P2" s="37" t="s">
        <v>2</v>
      </c>
      <c r="Q2" s="37" t="s">
        <v>37</v>
      </c>
      <c r="R2" s="37" t="s">
        <v>39</v>
      </c>
      <c r="S2" s="37" t="s">
        <v>39</v>
      </c>
      <c r="T2" s="38" t="s">
        <v>43</v>
      </c>
      <c r="U2" s="28"/>
    </row>
    <row r="3" spans="1:22" ht="47.25">
      <c r="A3" s="34"/>
      <c r="B3" s="34"/>
      <c r="C3" s="34" t="s">
        <v>6</v>
      </c>
      <c r="D3" s="34"/>
      <c r="E3" s="37" t="s">
        <v>4</v>
      </c>
      <c r="F3" s="37" t="s">
        <v>15</v>
      </c>
      <c r="G3" s="37" t="s">
        <v>5</v>
      </c>
      <c r="H3" s="37" t="s">
        <v>16</v>
      </c>
      <c r="I3" s="37"/>
      <c r="J3" s="37"/>
      <c r="K3" s="37" t="s">
        <v>4</v>
      </c>
      <c r="L3" s="37" t="s">
        <v>15</v>
      </c>
      <c r="M3" s="37" t="s">
        <v>5</v>
      </c>
      <c r="N3" s="37" t="s">
        <v>16</v>
      </c>
      <c r="O3" s="37"/>
      <c r="P3" s="37"/>
      <c r="Q3" s="37" t="s">
        <v>4</v>
      </c>
      <c r="R3" s="37" t="s">
        <v>15</v>
      </c>
      <c r="S3" s="37" t="s">
        <v>5</v>
      </c>
      <c r="T3" s="38" t="s">
        <v>16</v>
      </c>
      <c r="U3" s="28"/>
    </row>
    <row r="4" spans="1:22" ht="15.75">
      <c r="A4" s="39">
        <v>1</v>
      </c>
      <c r="B4" s="39">
        <v>2</v>
      </c>
      <c r="C4" s="39">
        <v>3</v>
      </c>
      <c r="D4" s="39">
        <v>4</v>
      </c>
      <c r="E4" s="39">
        <v>5</v>
      </c>
      <c r="F4" s="39">
        <v>6</v>
      </c>
      <c r="G4" s="39">
        <v>7</v>
      </c>
      <c r="H4" s="39">
        <v>8</v>
      </c>
      <c r="I4" s="39">
        <v>9</v>
      </c>
      <c r="J4" s="39">
        <v>10</v>
      </c>
      <c r="K4" s="39">
        <v>11</v>
      </c>
      <c r="L4" s="39">
        <v>12</v>
      </c>
      <c r="M4" s="39">
        <v>13</v>
      </c>
      <c r="N4" s="39">
        <v>14</v>
      </c>
      <c r="O4" s="39">
        <v>15</v>
      </c>
      <c r="P4" s="39">
        <v>16</v>
      </c>
      <c r="Q4" s="39">
        <v>17</v>
      </c>
      <c r="R4" s="39">
        <v>18</v>
      </c>
      <c r="S4" s="39">
        <v>19</v>
      </c>
      <c r="T4" s="39">
        <v>20</v>
      </c>
      <c r="U4" s="39">
        <v>21</v>
      </c>
    </row>
    <row r="5" spans="1:22" ht="15.75">
      <c r="A5" s="1"/>
      <c r="B5" s="11"/>
      <c r="C5" s="11" t="s">
        <v>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2"/>
      <c r="Q5" s="2"/>
      <c r="R5" s="2"/>
      <c r="S5" s="2"/>
      <c r="T5" s="15"/>
      <c r="U5" s="28"/>
    </row>
    <row r="6" spans="1:22" ht="32.25" customHeight="1">
      <c r="A6" s="25" t="s">
        <v>138</v>
      </c>
      <c r="B6" s="29" t="s">
        <v>139</v>
      </c>
      <c r="C6" s="32" t="s">
        <v>68</v>
      </c>
      <c r="D6" s="45">
        <v>120</v>
      </c>
      <c r="E6" s="30">
        <v>125</v>
      </c>
      <c r="F6" s="31">
        <v>2.2999999999999998</v>
      </c>
      <c r="G6" s="31">
        <v>4.13</v>
      </c>
      <c r="H6" s="31">
        <v>19.760000000000002</v>
      </c>
      <c r="I6" s="97">
        <v>9.33</v>
      </c>
      <c r="J6" s="45">
        <v>150</v>
      </c>
      <c r="K6" s="30">
        <v>149</v>
      </c>
      <c r="L6" s="31">
        <v>2.76</v>
      </c>
      <c r="M6" s="31">
        <v>4.96</v>
      </c>
      <c r="N6" s="31">
        <v>23.71</v>
      </c>
      <c r="O6" s="97">
        <v>11.63</v>
      </c>
      <c r="P6" s="45">
        <v>150</v>
      </c>
      <c r="Q6" s="30">
        <v>149</v>
      </c>
      <c r="R6" s="31">
        <v>2.76</v>
      </c>
      <c r="S6" s="31">
        <v>4.96</v>
      </c>
      <c r="T6" s="31">
        <v>23.71</v>
      </c>
      <c r="U6" s="101">
        <v>11.63</v>
      </c>
    </row>
    <row r="7" spans="1:22" ht="27.75" customHeight="1">
      <c r="A7" s="25" t="s">
        <v>129</v>
      </c>
      <c r="B7" s="25"/>
      <c r="C7" s="63" t="s">
        <v>141</v>
      </c>
      <c r="D7" s="4">
        <v>100</v>
      </c>
      <c r="E7" s="26">
        <v>69</v>
      </c>
      <c r="F7" s="26">
        <v>1.55</v>
      </c>
      <c r="G7" s="26">
        <v>3.19</v>
      </c>
      <c r="H7" s="26">
        <v>9.23</v>
      </c>
      <c r="I7" s="98">
        <v>3.6</v>
      </c>
      <c r="J7" s="4">
        <v>100</v>
      </c>
      <c r="K7" s="26">
        <v>69</v>
      </c>
      <c r="L7" s="26">
        <v>1.55</v>
      </c>
      <c r="M7" s="26">
        <v>3.19</v>
      </c>
      <c r="N7" s="26">
        <v>9.23</v>
      </c>
      <c r="O7" s="98">
        <v>3.6</v>
      </c>
      <c r="P7" s="4">
        <v>100</v>
      </c>
      <c r="Q7" s="26">
        <v>69</v>
      </c>
      <c r="R7" s="26">
        <v>1.55</v>
      </c>
      <c r="S7" s="26">
        <v>3.19</v>
      </c>
      <c r="T7" s="26">
        <v>9.23</v>
      </c>
      <c r="U7" s="101">
        <v>3.6</v>
      </c>
    </row>
    <row r="8" spans="1:22" ht="15.75">
      <c r="A8" s="12" t="s">
        <v>117</v>
      </c>
      <c r="B8" s="12"/>
      <c r="C8" s="12" t="s">
        <v>140</v>
      </c>
      <c r="D8" s="4">
        <v>70</v>
      </c>
      <c r="E8" s="89">
        <v>190</v>
      </c>
      <c r="F8" s="6">
        <v>20.399999999999999</v>
      </c>
      <c r="G8" s="6">
        <v>4.7</v>
      </c>
      <c r="H8" s="6">
        <v>15.87</v>
      </c>
      <c r="I8" s="99">
        <v>15.56</v>
      </c>
      <c r="J8" s="4">
        <v>125</v>
      </c>
      <c r="K8" s="89">
        <v>270</v>
      </c>
      <c r="L8" s="6">
        <v>29.04</v>
      </c>
      <c r="M8" s="6">
        <v>6.68</v>
      </c>
      <c r="N8" s="6">
        <v>22.55</v>
      </c>
      <c r="O8" s="99">
        <v>27.78</v>
      </c>
      <c r="P8" s="4">
        <v>150</v>
      </c>
      <c r="Q8" s="6">
        <v>324</v>
      </c>
      <c r="R8" s="6">
        <v>34.85</v>
      </c>
      <c r="S8" s="6">
        <v>8.02</v>
      </c>
      <c r="T8" s="6">
        <v>24.06</v>
      </c>
      <c r="U8" s="101">
        <v>33.340000000000003</v>
      </c>
      <c r="V8" s="8" t="s">
        <v>90</v>
      </c>
    </row>
    <row r="9" spans="1:22" ht="15.75">
      <c r="A9" s="32" t="s">
        <v>27</v>
      </c>
      <c r="B9" s="29"/>
      <c r="C9" s="32" t="s">
        <v>20</v>
      </c>
      <c r="D9" s="30">
        <v>30</v>
      </c>
      <c r="E9" s="30">
        <v>71.099999999999994</v>
      </c>
      <c r="F9" s="31">
        <v>1.8</v>
      </c>
      <c r="G9" s="31">
        <v>2.4</v>
      </c>
      <c r="H9" s="31">
        <v>10</v>
      </c>
      <c r="I9" s="100">
        <v>1.25</v>
      </c>
      <c r="J9" s="30">
        <v>50</v>
      </c>
      <c r="K9" s="30">
        <v>118</v>
      </c>
      <c r="L9" s="31">
        <v>3</v>
      </c>
      <c r="M9" s="31">
        <v>4</v>
      </c>
      <c r="N9" s="31">
        <v>16.7</v>
      </c>
      <c r="O9" s="100">
        <v>2.08</v>
      </c>
      <c r="P9" s="30">
        <v>50</v>
      </c>
      <c r="Q9" s="30">
        <v>118</v>
      </c>
      <c r="R9" s="31">
        <v>3</v>
      </c>
      <c r="S9" s="31">
        <v>4</v>
      </c>
      <c r="T9" s="46">
        <v>14</v>
      </c>
      <c r="U9" s="101">
        <v>2.08</v>
      </c>
    </row>
    <row r="10" spans="1:22" ht="15.75">
      <c r="A10" s="32" t="s">
        <v>59</v>
      </c>
      <c r="B10" s="32" t="s">
        <v>46</v>
      </c>
      <c r="C10" s="32" t="s">
        <v>53</v>
      </c>
      <c r="D10" s="30">
        <v>200</v>
      </c>
      <c r="E10" s="30">
        <v>112</v>
      </c>
      <c r="F10" s="31">
        <v>6.18</v>
      </c>
      <c r="G10" s="31">
        <v>5.34</v>
      </c>
      <c r="H10" s="31">
        <v>10.119999999999999</v>
      </c>
      <c r="I10" s="97">
        <v>11.8</v>
      </c>
      <c r="J10" s="30">
        <v>200</v>
      </c>
      <c r="K10" s="30">
        <v>112</v>
      </c>
      <c r="L10" s="31">
        <v>6.84</v>
      </c>
      <c r="M10" s="31">
        <v>5.34</v>
      </c>
      <c r="N10" s="31">
        <v>10.119999999999999</v>
      </c>
      <c r="O10" s="97">
        <v>11.8</v>
      </c>
      <c r="P10" s="30">
        <v>200</v>
      </c>
      <c r="Q10" s="30">
        <v>112</v>
      </c>
      <c r="R10" s="31">
        <v>6.84</v>
      </c>
      <c r="S10" s="31">
        <v>5.34</v>
      </c>
      <c r="T10" s="31">
        <v>10.119999999999999</v>
      </c>
      <c r="U10" s="101">
        <v>11.8</v>
      </c>
      <c r="V10" s="8" t="s">
        <v>92</v>
      </c>
    </row>
    <row r="11" spans="1:22" ht="15.75">
      <c r="A11" s="79"/>
      <c r="B11" s="79"/>
      <c r="C11" s="79" t="s">
        <v>55</v>
      </c>
      <c r="D11" s="80">
        <v>100</v>
      </c>
      <c r="E11" s="80">
        <v>45</v>
      </c>
      <c r="F11" s="81">
        <v>0.4</v>
      </c>
      <c r="G11" s="81">
        <v>0.4</v>
      </c>
      <c r="H11" s="81">
        <v>10.4</v>
      </c>
      <c r="I11" s="97">
        <v>3.8</v>
      </c>
      <c r="J11" s="80">
        <v>100</v>
      </c>
      <c r="K11" s="80">
        <v>45</v>
      </c>
      <c r="L11" s="81">
        <v>0.4</v>
      </c>
      <c r="M11" s="81">
        <v>0.4</v>
      </c>
      <c r="N11" s="81">
        <v>10.4</v>
      </c>
      <c r="O11" s="97">
        <v>3.8</v>
      </c>
      <c r="P11" s="80">
        <v>100</v>
      </c>
      <c r="Q11" s="80">
        <v>45</v>
      </c>
      <c r="R11" s="81">
        <v>0.4</v>
      </c>
      <c r="S11" s="81">
        <v>0.4</v>
      </c>
      <c r="T11" s="81">
        <v>10.4</v>
      </c>
      <c r="U11" s="101">
        <v>3.8</v>
      </c>
    </row>
    <row r="12" spans="1:22" ht="15.75">
      <c r="A12" s="127" t="s">
        <v>13</v>
      </c>
      <c r="B12" s="128"/>
      <c r="C12" s="129"/>
      <c r="D12" s="13">
        <f t="shared" ref="D12:I12" si="0">SUM(D6:D11)</f>
        <v>620</v>
      </c>
      <c r="E12" s="13">
        <f t="shared" si="0"/>
        <v>612.1</v>
      </c>
      <c r="F12" s="13">
        <f t="shared" si="0"/>
        <v>32.630000000000003</v>
      </c>
      <c r="G12" s="13">
        <f t="shared" si="0"/>
        <v>20.159999999999997</v>
      </c>
      <c r="H12" s="13">
        <f t="shared" si="0"/>
        <v>75.38000000000001</v>
      </c>
      <c r="I12" s="96">
        <f t="shared" si="0"/>
        <v>45.34</v>
      </c>
      <c r="J12" s="13">
        <f>SUM(J6:J10)</f>
        <v>625</v>
      </c>
      <c r="K12" s="13">
        <f t="shared" ref="K12:U12" si="1">SUM(K6:K11)</f>
        <v>763</v>
      </c>
      <c r="L12" s="13">
        <f t="shared" si="1"/>
        <v>43.589999999999996</v>
      </c>
      <c r="M12" s="13">
        <f t="shared" si="1"/>
        <v>24.569999999999997</v>
      </c>
      <c r="N12" s="13">
        <f t="shared" si="1"/>
        <v>92.710000000000008</v>
      </c>
      <c r="O12" s="96">
        <f t="shared" si="1"/>
        <v>60.69</v>
      </c>
      <c r="P12" s="13">
        <f t="shared" si="1"/>
        <v>750</v>
      </c>
      <c r="Q12" s="13">
        <f t="shared" si="1"/>
        <v>817</v>
      </c>
      <c r="R12" s="13">
        <f t="shared" si="1"/>
        <v>49.4</v>
      </c>
      <c r="S12" s="13">
        <f t="shared" si="1"/>
        <v>25.91</v>
      </c>
      <c r="T12" s="13">
        <f t="shared" si="1"/>
        <v>91.52000000000001</v>
      </c>
      <c r="U12" s="19">
        <f t="shared" si="1"/>
        <v>66.25</v>
      </c>
    </row>
    <row r="13" spans="1:22" ht="15.75">
      <c r="A13" s="4"/>
      <c r="B13" s="4"/>
      <c r="C13" s="5" t="s">
        <v>8</v>
      </c>
      <c r="D13" s="4"/>
      <c r="E13" s="6"/>
      <c r="F13" s="6"/>
      <c r="G13" s="6"/>
      <c r="H13" s="6"/>
      <c r="I13" s="6"/>
      <c r="J13" s="4"/>
      <c r="K13" s="6"/>
      <c r="L13" s="6"/>
      <c r="M13" s="6"/>
      <c r="N13" s="6"/>
      <c r="O13" s="6"/>
      <c r="P13" s="4"/>
      <c r="Q13" s="6"/>
      <c r="R13" s="6"/>
      <c r="S13" s="6"/>
      <c r="T13" s="17"/>
      <c r="U13" s="28"/>
    </row>
    <row r="14" spans="1:22" ht="15.75">
      <c r="A14" s="25" t="s">
        <v>142</v>
      </c>
      <c r="B14" s="29" t="s">
        <v>56</v>
      </c>
      <c r="C14" s="32" t="s">
        <v>111</v>
      </c>
      <c r="D14" s="45">
        <v>120</v>
      </c>
      <c r="E14" s="30">
        <v>405</v>
      </c>
      <c r="F14" s="31">
        <v>13.69</v>
      </c>
      <c r="G14" s="31">
        <v>3.32</v>
      </c>
      <c r="H14" s="31">
        <v>78.52</v>
      </c>
      <c r="I14" s="97">
        <v>5.0999999999999996</v>
      </c>
      <c r="J14" s="45">
        <v>150</v>
      </c>
      <c r="K14" s="30">
        <v>506</v>
      </c>
      <c r="L14" s="31">
        <v>17.12</v>
      </c>
      <c r="M14" s="31">
        <v>4.16</v>
      </c>
      <c r="N14" s="31">
        <v>98.15</v>
      </c>
      <c r="O14" s="97">
        <v>6.36</v>
      </c>
      <c r="P14" s="45">
        <v>150</v>
      </c>
      <c r="Q14" s="30">
        <v>506</v>
      </c>
      <c r="R14" s="31">
        <v>17.12</v>
      </c>
      <c r="S14" s="31">
        <v>4.16</v>
      </c>
      <c r="T14" s="31">
        <v>98.15</v>
      </c>
      <c r="U14" s="102">
        <v>6.4</v>
      </c>
    </row>
    <row r="15" spans="1:22" ht="15.75">
      <c r="A15" s="82" t="s">
        <v>94</v>
      </c>
      <c r="B15" s="29" t="s">
        <v>145</v>
      </c>
      <c r="C15" s="32" t="s">
        <v>95</v>
      </c>
      <c r="D15" s="45">
        <v>50</v>
      </c>
      <c r="E15" s="30">
        <v>85</v>
      </c>
      <c r="F15" s="31">
        <v>5.85</v>
      </c>
      <c r="G15" s="31">
        <v>5.19</v>
      </c>
      <c r="H15" s="31">
        <v>3.25</v>
      </c>
      <c r="I15" s="97">
        <v>8.14</v>
      </c>
      <c r="J15" s="45">
        <v>50</v>
      </c>
      <c r="K15" s="30">
        <v>85</v>
      </c>
      <c r="L15" s="31">
        <v>5.85</v>
      </c>
      <c r="M15" s="31">
        <v>5.19</v>
      </c>
      <c r="N15" s="31">
        <v>3.25</v>
      </c>
      <c r="O15" s="97">
        <v>8.1</v>
      </c>
      <c r="P15" s="45">
        <v>50</v>
      </c>
      <c r="Q15" s="30">
        <v>85</v>
      </c>
      <c r="R15" s="31">
        <v>5.85</v>
      </c>
      <c r="S15" s="31">
        <v>5.19</v>
      </c>
      <c r="T15" s="31">
        <v>3.25</v>
      </c>
      <c r="U15" s="102">
        <v>8.1</v>
      </c>
    </row>
    <row r="16" spans="1:22" ht="15.75">
      <c r="A16" s="90" t="s">
        <v>143</v>
      </c>
      <c r="B16" s="29" t="s">
        <v>56</v>
      </c>
      <c r="C16" s="32" t="s">
        <v>144</v>
      </c>
      <c r="D16" s="30">
        <v>100</v>
      </c>
      <c r="E16" s="30">
        <v>41</v>
      </c>
      <c r="F16" s="31">
        <v>1.76</v>
      </c>
      <c r="G16" s="31">
        <v>1.89</v>
      </c>
      <c r="H16" s="31">
        <v>4.91</v>
      </c>
      <c r="I16" s="97">
        <v>8.4700000000000006</v>
      </c>
      <c r="J16" s="30">
        <v>100</v>
      </c>
      <c r="K16" s="30">
        <v>41</v>
      </c>
      <c r="L16" s="31">
        <v>1.76</v>
      </c>
      <c r="M16" s="31">
        <v>1.89</v>
      </c>
      <c r="N16" s="31">
        <v>4.91</v>
      </c>
      <c r="O16" s="97">
        <v>8.5</v>
      </c>
      <c r="P16" s="30">
        <v>100</v>
      </c>
      <c r="Q16" s="30">
        <v>41</v>
      </c>
      <c r="R16" s="31">
        <v>1.76</v>
      </c>
      <c r="S16" s="31">
        <v>1.89</v>
      </c>
      <c r="T16" s="31">
        <v>4.91</v>
      </c>
      <c r="U16" s="102">
        <v>8.5</v>
      </c>
    </row>
    <row r="17" spans="1:22" ht="15.75">
      <c r="A17" s="43"/>
      <c r="B17" s="29"/>
      <c r="C17" s="32" t="s">
        <v>23</v>
      </c>
      <c r="D17" s="45">
        <v>200</v>
      </c>
      <c r="E17" s="30">
        <v>99</v>
      </c>
      <c r="F17" s="31">
        <v>1.2</v>
      </c>
      <c r="G17" s="31">
        <v>0</v>
      </c>
      <c r="H17" s="31">
        <v>22.5</v>
      </c>
      <c r="I17" s="99">
        <v>8.6</v>
      </c>
      <c r="J17" s="45">
        <v>200</v>
      </c>
      <c r="K17" s="30">
        <v>99</v>
      </c>
      <c r="L17" s="31">
        <v>1.2</v>
      </c>
      <c r="M17" s="31">
        <v>0</v>
      </c>
      <c r="N17" s="31">
        <v>22.5</v>
      </c>
      <c r="O17" s="99">
        <v>8.6</v>
      </c>
      <c r="P17" s="45">
        <v>200</v>
      </c>
      <c r="Q17" s="30">
        <v>99</v>
      </c>
      <c r="R17" s="31">
        <v>1.2</v>
      </c>
      <c r="S17" s="31">
        <v>0</v>
      </c>
      <c r="T17" s="31">
        <v>22.5</v>
      </c>
      <c r="U17" s="102">
        <v>8.6</v>
      </c>
    </row>
    <row r="18" spans="1:22" ht="15.75">
      <c r="A18" s="32" t="s">
        <v>57</v>
      </c>
      <c r="B18" s="32"/>
      <c r="C18" s="32" t="s">
        <v>74</v>
      </c>
      <c r="D18" s="30">
        <v>80</v>
      </c>
      <c r="E18" s="30">
        <v>32</v>
      </c>
      <c r="F18" s="31">
        <v>0.72</v>
      </c>
      <c r="G18" s="31">
        <v>0.16</v>
      </c>
      <c r="H18" s="31">
        <v>7.6</v>
      </c>
      <c r="I18" s="100">
        <v>8.1</v>
      </c>
      <c r="J18" s="30">
        <v>80</v>
      </c>
      <c r="K18" s="30">
        <v>32</v>
      </c>
      <c r="L18" s="31">
        <v>0.72</v>
      </c>
      <c r="M18" s="31">
        <v>0.16</v>
      </c>
      <c r="N18" s="31">
        <v>7.6</v>
      </c>
      <c r="O18" s="100">
        <v>8.1</v>
      </c>
      <c r="P18" s="30">
        <v>80</v>
      </c>
      <c r="Q18" s="30">
        <v>32</v>
      </c>
      <c r="R18" s="31">
        <v>0.72</v>
      </c>
      <c r="S18" s="31">
        <v>0.16</v>
      </c>
      <c r="T18" s="31">
        <v>7.6</v>
      </c>
      <c r="U18" s="102">
        <v>8.1</v>
      </c>
    </row>
    <row r="19" spans="1:22" ht="15.75">
      <c r="A19" s="118" t="s">
        <v>13</v>
      </c>
      <c r="B19" s="118"/>
      <c r="C19" s="119"/>
      <c r="D19" s="13">
        <f t="shared" ref="D19:N19" si="2">SUM(D14:D18)</f>
        <v>550</v>
      </c>
      <c r="E19" s="14">
        <f t="shared" si="2"/>
        <v>662</v>
      </c>
      <c r="F19" s="14">
        <f t="shared" si="2"/>
        <v>23.22</v>
      </c>
      <c r="G19" s="14">
        <f t="shared" si="2"/>
        <v>10.56</v>
      </c>
      <c r="H19" s="14">
        <f t="shared" si="2"/>
        <v>116.77999999999999</v>
      </c>
      <c r="I19" s="14">
        <f t="shared" si="2"/>
        <v>38.410000000000004</v>
      </c>
      <c r="J19" s="13">
        <f t="shared" si="2"/>
        <v>580</v>
      </c>
      <c r="K19" s="14">
        <f t="shared" si="2"/>
        <v>763</v>
      </c>
      <c r="L19" s="14">
        <f t="shared" si="2"/>
        <v>26.65</v>
      </c>
      <c r="M19" s="14">
        <f t="shared" si="2"/>
        <v>11.400000000000002</v>
      </c>
      <c r="N19" s="14">
        <f t="shared" si="2"/>
        <v>136.41</v>
      </c>
      <c r="O19" s="14">
        <f t="shared" ref="O19:U19" si="3">SUM(O14:O18)</f>
        <v>39.660000000000004</v>
      </c>
      <c r="P19" s="13">
        <f t="shared" si="3"/>
        <v>580</v>
      </c>
      <c r="Q19" s="14">
        <f t="shared" si="3"/>
        <v>763</v>
      </c>
      <c r="R19" s="14">
        <f t="shared" si="3"/>
        <v>26.65</v>
      </c>
      <c r="S19" s="14">
        <f t="shared" si="3"/>
        <v>11.400000000000002</v>
      </c>
      <c r="T19" s="16">
        <f t="shared" si="3"/>
        <v>136.41</v>
      </c>
      <c r="U19" s="14">
        <f t="shared" si="3"/>
        <v>39.700000000000003</v>
      </c>
    </row>
    <row r="20" spans="1:22" ht="15.75">
      <c r="A20" s="4"/>
      <c r="B20" s="4"/>
      <c r="C20" s="5" t="s">
        <v>9</v>
      </c>
      <c r="D20" s="4"/>
      <c r="E20" s="6"/>
      <c r="F20" s="6"/>
      <c r="G20" s="6"/>
      <c r="H20" s="6"/>
      <c r="I20" s="6"/>
      <c r="J20" s="4"/>
      <c r="K20" s="6"/>
      <c r="L20" s="6"/>
      <c r="M20" s="6"/>
      <c r="N20" s="6"/>
      <c r="O20" s="6"/>
      <c r="P20" s="4"/>
      <c r="Q20" s="6"/>
      <c r="R20" s="6"/>
      <c r="S20" s="6"/>
      <c r="T20" s="17"/>
      <c r="U20" s="28"/>
    </row>
    <row r="21" spans="1:22" ht="15.75">
      <c r="A21" s="25" t="s">
        <v>146</v>
      </c>
      <c r="B21" s="29" t="s">
        <v>98</v>
      </c>
      <c r="C21" s="25" t="s">
        <v>17</v>
      </c>
      <c r="D21" s="4">
        <v>120</v>
      </c>
      <c r="E21" s="26">
        <v>174</v>
      </c>
      <c r="F21" s="26">
        <v>5.22</v>
      </c>
      <c r="G21" s="26">
        <v>2.2999999999999998</v>
      </c>
      <c r="H21" s="26">
        <v>32.46</v>
      </c>
      <c r="I21" s="98">
        <v>3.06</v>
      </c>
      <c r="J21" s="4">
        <v>150</v>
      </c>
      <c r="K21" s="26">
        <v>218</v>
      </c>
      <c r="L21" s="26">
        <v>6.53</v>
      </c>
      <c r="M21" s="26">
        <v>2.88</v>
      </c>
      <c r="N21" s="26">
        <v>40.53</v>
      </c>
      <c r="O21" s="98">
        <v>3.84</v>
      </c>
      <c r="P21" s="4">
        <v>150</v>
      </c>
      <c r="Q21" s="26">
        <v>218</v>
      </c>
      <c r="R21" s="26">
        <v>6.53</v>
      </c>
      <c r="S21" s="26">
        <v>2.88</v>
      </c>
      <c r="T21" s="26">
        <v>40.53</v>
      </c>
      <c r="U21" s="102">
        <v>3.84</v>
      </c>
    </row>
    <row r="22" spans="1:22" ht="15.75">
      <c r="A22" s="25" t="s">
        <v>206</v>
      </c>
      <c r="B22" s="25"/>
      <c r="C22" s="63" t="s">
        <v>207</v>
      </c>
      <c r="D22" s="4">
        <v>73</v>
      </c>
      <c r="E22" s="26">
        <v>98</v>
      </c>
      <c r="F22" s="26">
        <v>16.55</v>
      </c>
      <c r="G22" s="26">
        <v>2.5</v>
      </c>
      <c r="H22" s="26">
        <v>2.5</v>
      </c>
      <c r="I22" s="98">
        <v>13</v>
      </c>
      <c r="J22" s="4">
        <v>105</v>
      </c>
      <c r="K22" s="26">
        <v>141</v>
      </c>
      <c r="L22" s="26">
        <v>23.8</v>
      </c>
      <c r="M22" s="26">
        <v>3.6</v>
      </c>
      <c r="N22" s="26">
        <v>3.6</v>
      </c>
      <c r="O22" s="98">
        <v>18.7</v>
      </c>
      <c r="P22" s="4">
        <v>125</v>
      </c>
      <c r="Q22" s="26">
        <v>168</v>
      </c>
      <c r="R22" s="26">
        <v>28.34</v>
      </c>
      <c r="S22" s="26">
        <v>4.29</v>
      </c>
      <c r="T22" s="26">
        <v>4.29</v>
      </c>
      <c r="U22" s="102">
        <v>22.25</v>
      </c>
      <c r="V22" s="8" t="s">
        <v>90</v>
      </c>
    </row>
    <row r="23" spans="1:22" ht="15.75">
      <c r="A23" s="25" t="s">
        <v>118</v>
      </c>
      <c r="B23" s="25"/>
      <c r="C23" s="63" t="s">
        <v>119</v>
      </c>
      <c r="D23" s="4">
        <v>100</v>
      </c>
      <c r="E23" s="26">
        <v>36</v>
      </c>
      <c r="F23" s="26">
        <v>1.59</v>
      </c>
      <c r="G23" s="26">
        <v>0.94</v>
      </c>
      <c r="H23" s="26">
        <v>4.2</v>
      </c>
      <c r="I23" s="98">
        <v>13</v>
      </c>
      <c r="J23" s="4">
        <v>100</v>
      </c>
      <c r="K23" s="26">
        <v>36</v>
      </c>
      <c r="L23" s="26">
        <v>1.59</v>
      </c>
      <c r="M23" s="26">
        <v>0.94</v>
      </c>
      <c r="N23" s="26">
        <v>4.2</v>
      </c>
      <c r="O23" s="98">
        <v>13</v>
      </c>
      <c r="P23" s="4">
        <v>100</v>
      </c>
      <c r="Q23" s="26">
        <v>36</v>
      </c>
      <c r="R23" s="26">
        <v>1.59</v>
      </c>
      <c r="S23" s="26">
        <v>0.94</v>
      </c>
      <c r="T23" s="86">
        <v>4.2</v>
      </c>
      <c r="U23" s="102">
        <v>13</v>
      </c>
    </row>
    <row r="24" spans="1:22" ht="15.75">
      <c r="A24" s="82"/>
      <c r="B24" s="82" t="s">
        <v>127</v>
      </c>
      <c r="C24" s="93" t="s">
        <v>20</v>
      </c>
      <c r="D24" s="91">
        <v>30</v>
      </c>
      <c r="E24" s="92">
        <v>71.099999999999994</v>
      </c>
      <c r="F24" s="92">
        <v>1.8</v>
      </c>
      <c r="G24" s="92">
        <v>2.4</v>
      </c>
      <c r="H24" s="92">
        <v>10</v>
      </c>
      <c r="I24" s="98">
        <v>1.25</v>
      </c>
      <c r="J24" s="91">
        <v>50</v>
      </c>
      <c r="K24" s="92">
        <v>118</v>
      </c>
      <c r="L24" s="92">
        <v>3</v>
      </c>
      <c r="M24" s="92">
        <v>4</v>
      </c>
      <c r="N24" s="92">
        <v>16.7</v>
      </c>
      <c r="O24" s="98">
        <v>2.08</v>
      </c>
      <c r="P24" s="91">
        <v>50</v>
      </c>
      <c r="Q24" s="92">
        <v>118</v>
      </c>
      <c r="R24" s="92">
        <v>3</v>
      </c>
      <c r="S24" s="92">
        <v>4</v>
      </c>
      <c r="T24" s="94">
        <v>16.7</v>
      </c>
      <c r="U24" s="102">
        <v>2.08</v>
      </c>
    </row>
    <row r="25" spans="1:22" ht="15.75">
      <c r="A25" s="32"/>
      <c r="B25" s="32" t="s">
        <v>46</v>
      </c>
      <c r="C25" s="32" t="s">
        <v>32</v>
      </c>
      <c r="D25" s="30">
        <v>7</v>
      </c>
      <c r="E25" s="30">
        <v>26.1</v>
      </c>
      <c r="F25" s="31">
        <v>1.7</v>
      </c>
      <c r="G25" s="31">
        <v>2.2000000000000002</v>
      </c>
      <c r="H25" s="31">
        <v>0.4</v>
      </c>
      <c r="I25" s="98">
        <v>2.06</v>
      </c>
      <c r="J25" s="30">
        <v>7</v>
      </c>
      <c r="K25" s="30">
        <v>26</v>
      </c>
      <c r="L25" s="31">
        <v>1.7</v>
      </c>
      <c r="M25" s="31">
        <v>2.2000000000000002</v>
      </c>
      <c r="N25" s="31">
        <v>0.4</v>
      </c>
      <c r="O25" s="98">
        <v>2.06</v>
      </c>
      <c r="P25" s="30">
        <v>7</v>
      </c>
      <c r="Q25" s="30">
        <v>26</v>
      </c>
      <c r="R25" s="31">
        <v>1.7</v>
      </c>
      <c r="S25" s="31">
        <v>2.2000000000000002</v>
      </c>
      <c r="T25" s="31">
        <v>0.4</v>
      </c>
      <c r="U25" s="102">
        <v>2.06</v>
      </c>
      <c r="V25" s="8" t="s">
        <v>86</v>
      </c>
    </row>
    <row r="26" spans="1:22" ht="15.75">
      <c r="A26" s="32" t="s">
        <v>151</v>
      </c>
      <c r="B26" s="32"/>
      <c r="C26" s="32" t="s">
        <v>150</v>
      </c>
      <c r="D26" s="30">
        <v>200</v>
      </c>
      <c r="E26" s="30">
        <v>22</v>
      </c>
      <c r="F26" s="31">
        <v>0.24</v>
      </c>
      <c r="G26" s="31">
        <v>0.03</v>
      </c>
      <c r="H26" s="31">
        <v>5.56</v>
      </c>
      <c r="I26" s="98">
        <v>1.77</v>
      </c>
      <c r="J26" s="30">
        <v>200</v>
      </c>
      <c r="K26" s="30">
        <v>22</v>
      </c>
      <c r="L26" s="31">
        <v>0.24</v>
      </c>
      <c r="M26" s="31">
        <v>0.03</v>
      </c>
      <c r="N26" s="31">
        <v>5.56</v>
      </c>
      <c r="O26" s="98">
        <v>1.77</v>
      </c>
      <c r="P26" s="30">
        <v>200</v>
      </c>
      <c r="Q26" s="30">
        <v>22</v>
      </c>
      <c r="R26" s="31">
        <v>0.24</v>
      </c>
      <c r="S26" s="31">
        <v>0.03</v>
      </c>
      <c r="T26" s="31">
        <v>5.56</v>
      </c>
      <c r="U26" s="102">
        <v>1.77</v>
      </c>
    </row>
    <row r="27" spans="1:22" ht="15.75">
      <c r="A27" s="32" t="s">
        <v>22</v>
      </c>
      <c r="B27" s="32"/>
      <c r="C27" s="32" t="s">
        <v>60</v>
      </c>
      <c r="D27" s="41">
        <v>75</v>
      </c>
      <c r="E27" s="41">
        <v>70.5</v>
      </c>
      <c r="F27" s="42">
        <v>0.9</v>
      </c>
      <c r="G27" s="42">
        <v>0.15</v>
      </c>
      <c r="H27" s="42">
        <v>16.5</v>
      </c>
      <c r="I27" s="97">
        <v>7.5</v>
      </c>
      <c r="J27" s="41">
        <v>75</v>
      </c>
      <c r="K27" s="41">
        <v>71</v>
      </c>
      <c r="L27" s="42">
        <v>0.9</v>
      </c>
      <c r="M27" s="42">
        <v>0.15</v>
      </c>
      <c r="N27" s="42">
        <v>16.5</v>
      </c>
      <c r="O27" s="97">
        <v>7.5</v>
      </c>
      <c r="P27" s="41">
        <v>75</v>
      </c>
      <c r="Q27" s="41">
        <v>71</v>
      </c>
      <c r="R27" s="42">
        <v>0.9</v>
      </c>
      <c r="S27" s="42">
        <v>0.15</v>
      </c>
      <c r="T27" s="42">
        <v>16.5</v>
      </c>
      <c r="U27" s="102">
        <v>7.5</v>
      </c>
    </row>
    <row r="28" spans="1:22" ht="15.75">
      <c r="A28" s="118" t="s">
        <v>13</v>
      </c>
      <c r="B28" s="118"/>
      <c r="C28" s="119"/>
      <c r="D28" s="13">
        <f t="shared" ref="D28:N28" si="4">SUM(D21:D27)</f>
        <v>605</v>
      </c>
      <c r="E28" s="13">
        <f t="shared" si="4"/>
        <v>497.70000000000005</v>
      </c>
      <c r="F28" s="13">
        <f t="shared" si="4"/>
        <v>27.999999999999996</v>
      </c>
      <c r="G28" s="13">
        <f t="shared" si="4"/>
        <v>10.52</v>
      </c>
      <c r="H28" s="13">
        <f t="shared" si="4"/>
        <v>71.62</v>
      </c>
      <c r="I28" s="19">
        <f t="shared" si="4"/>
        <v>41.64</v>
      </c>
      <c r="J28" s="13">
        <f t="shared" si="4"/>
        <v>687</v>
      </c>
      <c r="K28" s="13">
        <f t="shared" si="4"/>
        <v>632</v>
      </c>
      <c r="L28" s="13">
        <f t="shared" si="4"/>
        <v>37.760000000000005</v>
      </c>
      <c r="M28" s="13">
        <f t="shared" si="4"/>
        <v>13.8</v>
      </c>
      <c r="N28" s="13">
        <f t="shared" si="4"/>
        <v>87.490000000000009</v>
      </c>
      <c r="O28" s="19">
        <f t="shared" ref="O28:U28" si="5">SUM(O21:O27)</f>
        <v>48.95</v>
      </c>
      <c r="P28" s="13">
        <f t="shared" si="5"/>
        <v>707</v>
      </c>
      <c r="Q28" s="13">
        <f t="shared" si="5"/>
        <v>659</v>
      </c>
      <c r="R28" s="13">
        <f t="shared" si="5"/>
        <v>42.300000000000004</v>
      </c>
      <c r="S28" s="13">
        <f t="shared" si="5"/>
        <v>14.489999999999998</v>
      </c>
      <c r="T28" s="13">
        <f t="shared" si="5"/>
        <v>88.18</v>
      </c>
      <c r="U28" s="20">
        <f t="shared" si="5"/>
        <v>52.500000000000007</v>
      </c>
    </row>
    <row r="29" spans="1:22" ht="15.75">
      <c r="A29" s="4"/>
      <c r="B29" s="4"/>
      <c r="C29" s="5" t="s">
        <v>10</v>
      </c>
      <c r="D29" s="4"/>
      <c r="E29" s="6"/>
      <c r="F29" s="6"/>
      <c r="G29" s="6"/>
      <c r="H29" s="6"/>
      <c r="I29" s="6"/>
      <c r="J29" s="4"/>
      <c r="K29" s="6"/>
      <c r="L29" s="6"/>
      <c r="M29" s="6"/>
      <c r="N29" s="6"/>
      <c r="O29" s="6"/>
      <c r="P29" s="4"/>
      <c r="Q29" s="6"/>
      <c r="R29" s="6"/>
      <c r="S29" s="6"/>
      <c r="T29" s="17"/>
      <c r="U29" s="28"/>
    </row>
    <row r="30" spans="1:22" ht="15.75">
      <c r="A30" s="32" t="s">
        <v>61</v>
      </c>
      <c r="B30" s="29" t="s">
        <v>98</v>
      </c>
      <c r="C30" s="32" t="s">
        <v>52</v>
      </c>
      <c r="D30" s="30">
        <v>120</v>
      </c>
      <c r="E30" s="30">
        <v>133</v>
      </c>
      <c r="F30" s="31">
        <v>2.4900000000000002</v>
      </c>
      <c r="G30" s="31">
        <v>2.2000000000000002</v>
      </c>
      <c r="H30" s="31">
        <v>25.19</v>
      </c>
      <c r="I30" s="104">
        <v>2.63</v>
      </c>
      <c r="J30" s="30">
        <v>150</v>
      </c>
      <c r="K30" s="30">
        <v>160</v>
      </c>
      <c r="L30" s="31">
        <v>2.98</v>
      </c>
      <c r="M30" s="31">
        <v>2.64</v>
      </c>
      <c r="N30" s="31">
        <v>30.23</v>
      </c>
      <c r="O30" s="104">
        <v>3.28</v>
      </c>
      <c r="P30" s="30">
        <v>150</v>
      </c>
      <c r="Q30" s="30">
        <v>160</v>
      </c>
      <c r="R30" s="31">
        <v>2.98</v>
      </c>
      <c r="S30" s="31">
        <v>2.64</v>
      </c>
      <c r="T30" s="31">
        <v>30.23</v>
      </c>
      <c r="U30" s="102">
        <v>3.28</v>
      </c>
    </row>
    <row r="31" spans="1:22" ht="15.75">
      <c r="A31" s="32" t="s">
        <v>192</v>
      </c>
      <c r="B31" s="29" t="s">
        <v>194</v>
      </c>
      <c r="C31" s="29" t="s">
        <v>193</v>
      </c>
      <c r="D31" s="30">
        <v>60</v>
      </c>
      <c r="E31" s="30">
        <v>61</v>
      </c>
      <c r="F31" s="31">
        <v>9.69</v>
      </c>
      <c r="G31" s="31">
        <v>1.0900000000000001</v>
      </c>
      <c r="H31" s="31">
        <v>2.73</v>
      </c>
      <c r="I31" s="104">
        <v>15.28</v>
      </c>
      <c r="J31" s="30">
        <v>90</v>
      </c>
      <c r="K31" s="30">
        <v>91</v>
      </c>
      <c r="L31" s="31">
        <v>14.94</v>
      </c>
      <c r="M31" s="31">
        <v>1.63</v>
      </c>
      <c r="N31" s="31">
        <v>4.09</v>
      </c>
      <c r="O31" s="104">
        <v>22.92</v>
      </c>
      <c r="P31" s="30">
        <v>120</v>
      </c>
      <c r="Q31" s="30">
        <v>121</v>
      </c>
      <c r="R31" s="31">
        <v>19.920000000000002</v>
      </c>
      <c r="S31" s="31">
        <v>2.17</v>
      </c>
      <c r="T31" s="31">
        <v>5.45</v>
      </c>
      <c r="U31" s="102">
        <v>30.56</v>
      </c>
      <c r="V31" s="8" t="s">
        <v>89</v>
      </c>
    </row>
    <row r="32" spans="1:22" ht="15.75">
      <c r="A32" s="32" t="s">
        <v>155</v>
      </c>
      <c r="B32" s="32"/>
      <c r="C32" s="29" t="s">
        <v>156</v>
      </c>
      <c r="D32" s="30">
        <v>90</v>
      </c>
      <c r="E32" s="30">
        <v>61</v>
      </c>
      <c r="F32" s="31">
        <v>1.85</v>
      </c>
      <c r="G32" s="31">
        <v>1.64</v>
      </c>
      <c r="H32" s="31">
        <v>9.9</v>
      </c>
      <c r="I32" s="104">
        <v>11</v>
      </c>
      <c r="J32" s="30">
        <v>80</v>
      </c>
      <c r="K32" s="30">
        <v>54</v>
      </c>
      <c r="L32" s="31">
        <v>1.65</v>
      </c>
      <c r="M32" s="31">
        <v>1.46</v>
      </c>
      <c r="N32" s="31">
        <v>8.8000000000000007</v>
      </c>
      <c r="O32" s="104">
        <v>11</v>
      </c>
      <c r="P32" s="30">
        <v>80</v>
      </c>
      <c r="Q32" s="30">
        <v>54</v>
      </c>
      <c r="R32" s="31">
        <v>1.65</v>
      </c>
      <c r="S32" s="31">
        <v>1.46</v>
      </c>
      <c r="T32" s="31">
        <v>8.8000000000000007</v>
      </c>
      <c r="U32" s="102">
        <v>11</v>
      </c>
    </row>
    <row r="33" spans="1:22" ht="15.75" customHeight="1">
      <c r="A33" s="2" t="s">
        <v>147</v>
      </c>
      <c r="B33" s="2" t="s">
        <v>56</v>
      </c>
      <c r="C33" s="7" t="s">
        <v>148</v>
      </c>
      <c r="D33" s="3">
        <v>150</v>
      </c>
      <c r="E33" s="10">
        <v>393</v>
      </c>
      <c r="F33" s="10">
        <v>21.5</v>
      </c>
      <c r="G33" s="10">
        <v>13.44</v>
      </c>
      <c r="H33" s="10">
        <v>20.39</v>
      </c>
      <c r="I33" s="100">
        <v>28.24</v>
      </c>
      <c r="J33" s="3">
        <v>150</v>
      </c>
      <c r="K33" s="10">
        <v>393</v>
      </c>
      <c r="L33" s="10">
        <v>21.5</v>
      </c>
      <c r="M33" s="10">
        <v>13.44</v>
      </c>
      <c r="N33" s="10">
        <v>20.39</v>
      </c>
      <c r="O33" s="100">
        <v>28.24</v>
      </c>
      <c r="P33" s="3">
        <v>150</v>
      </c>
      <c r="Q33" s="10">
        <v>393</v>
      </c>
      <c r="R33" s="10">
        <v>21.5</v>
      </c>
      <c r="S33" s="10">
        <v>13.44</v>
      </c>
      <c r="T33" s="10">
        <v>20.39</v>
      </c>
      <c r="U33" s="102">
        <v>28.24</v>
      </c>
      <c r="V33" s="8" t="s">
        <v>152</v>
      </c>
    </row>
    <row r="34" spans="1:22" ht="15.75" customHeight="1">
      <c r="A34" s="111" t="s">
        <v>149</v>
      </c>
      <c r="B34" s="111"/>
      <c r="C34" s="112" t="s">
        <v>33</v>
      </c>
      <c r="D34" s="113">
        <v>200</v>
      </c>
      <c r="E34" s="114">
        <v>62</v>
      </c>
      <c r="F34" s="114">
        <v>0.64</v>
      </c>
      <c r="G34" s="114">
        <v>0</v>
      </c>
      <c r="H34" s="114">
        <v>15.36</v>
      </c>
      <c r="I34" s="100">
        <v>2.99</v>
      </c>
      <c r="J34" s="113">
        <v>200</v>
      </c>
      <c r="K34" s="114">
        <v>62</v>
      </c>
      <c r="L34" s="114">
        <v>0.64</v>
      </c>
      <c r="M34" s="114">
        <v>0</v>
      </c>
      <c r="N34" s="114">
        <v>15.36</v>
      </c>
      <c r="O34" s="100">
        <v>2.99</v>
      </c>
      <c r="P34" s="113">
        <v>200</v>
      </c>
      <c r="Q34" s="114">
        <v>62</v>
      </c>
      <c r="R34" s="114">
        <v>0.64</v>
      </c>
      <c r="S34" s="114">
        <v>0</v>
      </c>
      <c r="T34" s="114">
        <v>15.36</v>
      </c>
      <c r="U34" s="102">
        <v>2.99</v>
      </c>
    </row>
    <row r="35" spans="1:22" ht="15.75" customHeight="1">
      <c r="A35" s="32" t="s">
        <v>22</v>
      </c>
      <c r="B35" s="32"/>
      <c r="C35" s="32" t="s">
        <v>55</v>
      </c>
      <c r="D35" s="30">
        <v>75</v>
      </c>
      <c r="E35" s="30">
        <v>54.9</v>
      </c>
      <c r="F35" s="31">
        <v>0.3</v>
      </c>
      <c r="G35" s="31">
        <v>0</v>
      </c>
      <c r="H35" s="31">
        <v>12.75</v>
      </c>
      <c r="I35" s="100">
        <v>2.85</v>
      </c>
      <c r="J35" s="30">
        <v>75</v>
      </c>
      <c r="K35" s="30">
        <v>55</v>
      </c>
      <c r="L35" s="31">
        <v>0.3</v>
      </c>
      <c r="M35" s="31">
        <v>0</v>
      </c>
      <c r="N35" s="31">
        <v>12.75</v>
      </c>
      <c r="O35" s="100">
        <v>2.85</v>
      </c>
      <c r="P35" s="30">
        <v>75</v>
      </c>
      <c r="Q35" s="30">
        <v>55</v>
      </c>
      <c r="R35" s="31">
        <v>0.3</v>
      </c>
      <c r="S35" s="31">
        <v>0</v>
      </c>
      <c r="T35" s="31">
        <v>12.75</v>
      </c>
      <c r="U35" s="102">
        <v>2.85</v>
      </c>
    </row>
    <row r="36" spans="1:22" ht="15.75">
      <c r="A36" s="118" t="s">
        <v>13</v>
      </c>
      <c r="B36" s="118"/>
      <c r="C36" s="119"/>
      <c r="D36" s="13">
        <f t="shared" ref="D36:N36" si="6">SUM(D30:D35)</f>
        <v>695</v>
      </c>
      <c r="E36" s="14">
        <f t="shared" si="6"/>
        <v>764.9</v>
      </c>
      <c r="F36" s="14">
        <f t="shared" si="6"/>
        <v>36.47</v>
      </c>
      <c r="G36" s="14">
        <f t="shared" si="6"/>
        <v>18.369999999999997</v>
      </c>
      <c r="H36" s="14">
        <f t="shared" si="6"/>
        <v>86.32</v>
      </c>
      <c r="I36" s="14">
        <f t="shared" si="6"/>
        <v>62.99</v>
      </c>
      <c r="J36" s="13">
        <f t="shared" si="6"/>
        <v>745</v>
      </c>
      <c r="K36" s="14">
        <f t="shared" si="6"/>
        <v>815</v>
      </c>
      <c r="L36" s="14">
        <f t="shared" si="6"/>
        <v>42.009999999999991</v>
      </c>
      <c r="M36" s="14">
        <f t="shared" si="6"/>
        <v>19.169999999999998</v>
      </c>
      <c r="N36" s="14">
        <f t="shared" si="6"/>
        <v>91.62</v>
      </c>
      <c r="O36" s="14">
        <f t="shared" ref="O36:U36" si="7">SUM(O30:O35)</f>
        <v>71.279999999999987</v>
      </c>
      <c r="P36" s="13">
        <f t="shared" si="7"/>
        <v>775</v>
      </c>
      <c r="Q36" s="14">
        <f t="shared" si="7"/>
        <v>845</v>
      </c>
      <c r="R36" s="14">
        <f t="shared" si="7"/>
        <v>46.989999999999995</v>
      </c>
      <c r="S36" s="14">
        <f t="shared" si="7"/>
        <v>19.71</v>
      </c>
      <c r="T36" s="16">
        <f t="shared" si="7"/>
        <v>92.98</v>
      </c>
      <c r="U36" s="21">
        <f t="shared" si="7"/>
        <v>78.919999999999987</v>
      </c>
    </row>
    <row r="37" spans="1:22" ht="15.75">
      <c r="A37" s="4"/>
      <c r="B37" s="4"/>
      <c r="C37" s="5" t="s">
        <v>11</v>
      </c>
      <c r="D37" s="4"/>
      <c r="E37" s="6"/>
      <c r="F37" s="6"/>
      <c r="G37" s="6"/>
      <c r="H37" s="6"/>
      <c r="I37" s="6"/>
      <c r="J37" s="4"/>
      <c r="K37" s="6"/>
      <c r="L37" s="6"/>
      <c r="M37" s="6"/>
      <c r="N37" s="6"/>
      <c r="O37" s="6"/>
      <c r="P37" s="4"/>
      <c r="Q37" s="6"/>
      <c r="R37" s="6"/>
      <c r="S37" s="6"/>
      <c r="T37" s="17"/>
      <c r="U37" s="28"/>
    </row>
    <row r="38" spans="1:22" ht="15.75">
      <c r="A38" s="32" t="s">
        <v>153</v>
      </c>
      <c r="B38" s="29" t="s">
        <v>154</v>
      </c>
      <c r="C38" s="29" t="s">
        <v>71</v>
      </c>
      <c r="D38" s="30">
        <v>120</v>
      </c>
      <c r="E38" s="30">
        <v>173</v>
      </c>
      <c r="F38" s="31">
        <v>6.02</v>
      </c>
      <c r="G38" s="31">
        <v>4.16</v>
      </c>
      <c r="H38" s="31">
        <v>17.7</v>
      </c>
      <c r="I38" s="104">
        <v>3.96</v>
      </c>
      <c r="J38" s="30">
        <v>150</v>
      </c>
      <c r="K38" s="30">
        <v>217</v>
      </c>
      <c r="L38" s="31">
        <v>12.52</v>
      </c>
      <c r="M38" s="31">
        <v>5.2</v>
      </c>
      <c r="N38" s="31">
        <v>18.38</v>
      </c>
      <c r="O38" s="104">
        <v>4.95</v>
      </c>
      <c r="P38" s="30">
        <v>150</v>
      </c>
      <c r="Q38" s="30">
        <v>217</v>
      </c>
      <c r="R38" s="31">
        <v>12.52</v>
      </c>
      <c r="S38" s="31">
        <v>5.2</v>
      </c>
      <c r="T38" s="31">
        <v>18.38</v>
      </c>
      <c r="U38" s="102">
        <v>4.95</v>
      </c>
    </row>
    <row r="39" spans="1:22" ht="15.75">
      <c r="A39" s="32" t="s">
        <v>79</v>
      </c>
      <c r="B39" s="29"/>
      <c r="C39" s="29" t="s">
        <v>103</v>
      </c>
      <c r="D39" s="30">
        <v>100</v>
      </c>
      <c r="E39" s="30">
        <v>25.9</v>
      </c>
      <c r="F39" s="31">
        <v>1.1000000000000001</v>
      </c>
      <c r="G39" s="31">
        <v>0.3</v>
      </c>
      <c r="H39" s="31">
        <v>3.7</v>
      </c>
      <c r="I39" s="104">
        <v>11</v>
      </c>
      <c r="J39" s="30">
        <v>100</v>
      </c>
      <c r="K39" s="30">
        <v>26</v>
      </c>
      <c r="L39" s="31">
        <v>1.1000000000000001</v>
      </c>
      <c r="M39" s="31">
        <v>0.3</v>
      </c>
      <c r="N39" s="31">
        <v>3.7</v>
      </c>
      <c r="O39" s="104">
        <v>11</v>
      </c>
      <c r="P39" s="30">
        <v>100</v>
      </c>
      <c r="Q39" s="30">
        <v>26</v>
      </c>
      <c r="R39" s="31">
        <v>1.1000000000000001</v>
      </c>
      <c r="S39" s="31">
        <v>0.3</v>
      </c>
      <c r="T39" s="31">
        <v>3.7</v>
      </c>
      <c r="U39" s="102">
        <v>11</v>
      </c>
    </row>
    <row r="40" spans="1:22" ht="15.75">
      <c r="A40" s="32"/>
      <c r="B40" s="29"/>
      <c r="C40" s="29" t="s">
        <v>20</v>
      </c>
      <c r="D40" s="30">
        <v>30</v>
      </c>
      <c r="E40" s="30">
        <v>71</v>
      </c>
      <c r="F40" s="31">
        <v>1.8</v>
      </c>
      <c r="G40" s="31">
        <v>2.4</v>
      </c>
      <c r="H40" s="31">
        <v>10</v>
      </c>
      <c r="I40" s="104">
        <v>1.25</v>
      </c>
      <c r="J40" s="30">
        <v>50</v>
      </c>
      <c r="K40" s="30">
        <v>118</v>
      </c>
      <c r="L40" s="31">
        <v>3</v>
      </c>
      <c r="M40" s="31">
        <v>4</v>
      </c>
      <c r="N40" s="31">
        <v>16.7</v>
      </c>
      <c r="O40" s="104">
        <v>2.08</v>
      </c>
      <c r="P40" s="30">
        <v>50</v>
      </c>
      <c r="Q40" s="30">
        <v>118</v>
      </c>
      <c r="R40" s="31">
        <v>3</v>
      </c>
      <c r="S40" s="31">
        <v>4</v>
      </c>
      <c r="T40" s="31">
        <v>16.7</v>
      </c>
      <c r="U40" s="102">
        <v>2.08</v>
      </c>
    </row>
    <row r="41" spans="1:22" ht="15.75">
      <c r="A41" s="43" t="s">
        <v>104</v>
      </c>
      <c r="B41" s="43" t="s">
        <v>47</v>
      </c>
      <c r="C41" s="43" t="s">
        <v>105</v>
      </c>
      <c r="D41" s="67">
        <v>150</v>
      </c>
      <c r="E41" s="68">
        <v>280</v>
      </c>
      <c r="F41" s="69">
        <v>23.8</v>
      </c>
      <c r="G41" s="69">
        <v>11.08</v>
      </c>
      <c r="H41" s="69">
        <v>21.4</v>
      </c>
      <c r="I41" s="105">
        <v>30.24</v>
      </c>
      <c r="J41" s="67">
        <v>150</v>
      </c>
      <c r="K41" s="68">
        <v>280</v>
      </c>
      <c r="L41" s="69">
        <v>23.8</v>
      </c>
      <c r="M41" s="69">
        <v>11.08</v>
      </c>
      <c r="N41" s="69">
        <v>21.4</v>
      </c>
      <c r="O41" s="105">
        <v>30.2</v>
      </c>
      <c r="P41" s="67">
        <v>150</v>
      </c>
      <c r="Q41" s="68">
        <v>280</v>
      </c>
      <c r="R41" s="69">
        <v>23.8</v>
      </c>
      <c r="S41" s="69">
        <v>11.08</v>
      </c>
      <c r="T41" s="69">
        <v>21.4</v>
      </c>
      <c r="U41" s="106">
        <v>30.2</v>
      </c>
      <c r="V41" s="8" t="s">
        <v>93</v>
      </c>
    </row>
    <row r="42" spans="1:22" ht="15.75">
      <c r="A42" s="32" t="s">
        <v>63</v>
      </c>
      <c r="B42" s="29"/>
      <c r="C42" s="32" t="s">
        <v>33</v>
      </c>
      <c r="D42" s="45">
        <v>200</v>
      </c>
      <c r="E42" s="30">
        <v>62</v>
      </c>
      <c r="F42" s="31">
        <v>0.64</v>
      </c>
      <c r="G42" s="31">
        <v>0</v>
      </c>
      <c r="H42" s="31">
        <v>15.36</v>
      </c>
      <c r="I42" s="99">
        <v>2.99</v>
      </c>
      <c r="J42" s="45">
        <v>200</v>
      </c>
      <c r="K42" s="30">
        <v>62</v>
      </c>
      <c r="L42" s="31">
        <v>0.64</v>
      </c>
      <c r="M42" s="31">
        <v>0</v>
      </c>
      <c r="N42" s="31">
        <v>15.36</v>
      </c>
      <c r="O42" s="99">
        <v>2.99</v>
      </c>
      <c r="P42" s="45">
        <v>200</v>
      </c>
      <c r="Q42" s="30">
        <v>62</v>
      </c>
      <c r="R42" s="31">
        <v>0.64</v>
      </c>
      <c r="S42" s="31">
        <v>0</v>
      </c>
      <c r="T42" s="31">
        <v>15.36</v>
      </c>
      <c r="U42" s="102">
        <v>2.99</v>
      </c>
      <c r="V42" s="8" t="s">
        <v>87</v>
      </c>
    </row>
    <row r="43" spans="1:22" ht="15.75">
      <c r="A43" s="32" t="s">
        <v>22</v>
      </c>
      <c r="B43" s="32"/>
      <c r="C43" s="29" t="s">
        <v>116</v>
      </c>
      <c r="D43" s="30">
        <v>85</v>
      </c>
      <c r="E43" s="30">
        <v>34</v>
      </c>
      <c r="F43" s="31">
        <v>0.68</v>
      </c>
      <c r="G43" s="31">
        <v>0.21</v>
      </c>
      <c r="H43" s="31">
        <v>7.39</v>
      </c>
      <c r="I43" s="97">
        <v>8.5</v>
      </c>
      <c r="J43" s="30">
        <v>85</v>
      </c>
      <c r="K43" s="30">
        <v>34</v>
      </c>
      <c r="L43" s="31">
        <v>0.68</v>
      </c>
      <c r="M43" s="31">
        <v>0.21</v>
      </c>
      <c r="N43" s="31">
        <v>7.39</v>
      </c>
      <c r="O43" s="97">
        <v>8.5</v>
      </c>
      <c r="P43" s="30">
        <v>85</v>
      </c>
      <c r="Q43" s="30">
        <v>34</v>
      </c>
      <c r="R43" s="31">
        <v>0.68</v>
      </c>
      <c r="S43" s="31">
        <v>0.21</v>
      </c>
      <c r="T43" s="31">
        <v>7.39</v>
      </c>
      <c r="U43" s="102">
        <v>8.5</v>
      </c>
    </row>
    <row r="44" spans="1:22" ht="15.75">
      <c r="A44" s="118" t="s">
        <v>13</v>
      </c>
      <c r="B44" s="118"/>
      <c r="C44" s="119"/>
      <c r="D44" s="13">
        <f t="shared" ref="D44:U44" si="8">SUM(D38:D43)</f>
        <v>685</v>
      </c>
      <c r="E44" s="13">
        <f t="shared" si="8"/>
        <v>645.9</v>
      </c>
      <c r="F44" s="13">
        <f t="shared" si="8"/>
        <v>34.04</v>
      </c>
      <c r="G44" s="13">
        <f t="shared" si="8"/>
        <v>18.149999999999999</v>
      </c>
      <c r="H44" s="13">
        <f t="shared" si="8"/>
        <v>75.55</v>
      </c>
      <c r="I44" s="19">
        <f t="shared" si="8"/>
        <v>57.940000000000005</v>
      </c>
      <c r="J44" s="13">
        <f t="shared" si="8"/>
        <v>735</v>
      </c>
      <c r="K44" s="13">
        <f t="shared" si="8"/>
        <v>737</v>
      </c>
      <c r="L44" s="13">
        <f t="shared" si="8"/>
        <v>41.74</v>
      </c>
      <c r="M44" s="13">
        <f t="shared" si="8"/>
        <v>20.79</v>
      </c>
      <c r="N44" s="13">
        <f t="shared" si="8"/>
        <v>82.929999999999993</v>
      </c>
      <c r="O44" s="19">
        <f t="shared" si="8"/>
        <v>59.720000000000006</v>
      </c>
      <c r="P44" s="13">
        <f t="shared" si="8"/>
        <v>735</v>
      </c>
      <c r="Q44" s="13">
        <f t="shared" si="8"/>
        <v>737</v>
      </c>
      <c r="R44" s="13">
        <f t="shared" si="8"/>
        <v>41.74</v>
      </c>
      <c r="S44" s="13">
        <f t="shared" si="8"/>
        <v>20.79</v>
      </c>
      <c r="T44" s="13">
        <f t="shared" si="8"/>
        <v>82.929999999999993</v>
      </c>
      <c r="U44" s="44">
        <f t="shared" si="8"/>
        <v>59.720000000000006</v>
      </c>
    </row>
    <row r="45" spans="1:22" ht="17.25" customHeight="1">
      <c r="A45" s="22"/>
      <c r="B45" s="22"/>
      <c r="C45" s="22"/>
      <c r="D45" s="22"/>
      <c r="E45" s="23">
        <f>E12+E19+E28+E36+E44</f>
        <v>3182.6</v>
      </c>
      <c r="F45" s="23">
        <f>F12+F19+F28+F36+F44</f>
        <v>154.35999999999999</v>
      </c>
      <c r="G45" s="23">
        <f>G12+G19+G28+G36+G44</f>
        <v>77.759999999999991</v>
      </c>
      <c r="H45" s="23">
        <f>H12+H19+H28+H36+H44</f>
        <v>425.65</v>
      </c>
      <c r="I45" s="23">
        <f>I12+I19+I28+I36+I44</f>
        <v>246.32</v>
      </c>
      <c r="J45" s="22"/>
      <c r="K45" s="23">
        <f>K12+K19+K28+K36+K44</f>
        <v>3710</v>
      </c>
      <c r="L45" s="23">
        <f>L12+L19+L28+L36+L44</f>
        <v>191.75</v>
      </c>
      <c r="M45" s="23">
        <f>M12+M19+M28+M36+M44</f>
        <v>89.72999999999999</v>
      </c>
      <c r="N45" s="23">
        <f>N12+N19+N28+N36+N44</f>
        <v>491.16</v>
      </c>
      <c r="O45" s="23">
        <f>O12+O19+O28+O36+O44</f>
        <v>280.3</v>
      </c>
      <c r="P45" s="22"/>
      <c r="Q45" s="23">
        <f>Q12+Q19+Q28+Q36+Q44</f>
        <v>3821</v>
      </c>
      <c r="R45" s="23">
        <f>R12+R19+R28+R36+R44</f>
        <v>207.07999999999998</v>
      </c>
      <c r="S45" s="23">
        <f>S12+S19+S28+S36+S44</f>
        <v>92.299999999999983</v>
      </c>
      <c r="T45" s="23">
        <f>T12+T19+T28+T36+T44</f>
        <v>492.02000000000004</v>
      </c>
      <c r="U45" s="23">
        <f>U12+U19+U28+U36+U44</f>
        <v>297.09000000000003</v>
      </c>
    </row>
    <row r="46" spans="1:22" ht="17.25" customHeight="1">
      <c r="A46" s="24"/>
      <c r="B46" s="24"/>
      <c r="C46" s="24"/>
      <c r="D46" s="24"/>
      <c r="E46" s="24">
        <f>E45/5</f>
        <v>636.52</v>
      </c>
      <c r="F46" s="24">
        <f>F45/5</f>
        <v>30.871999999999996</v>
      </c>
      <c r="G46" s="24">
        <f>G45/5</f>
        <v>15.551999999999998</v>
      </c>
      <c r="H46" s="24">
        <f>H45/5</f>
        <v>85.13</v>
      </c>
      <c r="I46" s="24">
        <f>I45/5</f>
        <v>49.263999999999996</v>
      </c>
      <c r="J46" s="24"/>
      <c r="K46" s="24">
        <f>K45/5</f>
        <v>742</v>
      </c>
      <c r="L46" s="24">
        <f>L45/5</f>
        <v>38.35</v>
      </c>
      <c r="M46" s="24">
        <f>M45/5</f>
        <v>17.945999999999998</v>
      </c>
      <c r="N46" s="24">
        <f>N45/5</f>
        <v>98.231999999999999</v>
      </c>
      <c r="O46" s="24">
        <f>O45/5</f>
        <v>56.06</v>
      </c>
      <c r="P46" s="24"/>
      <c r="Q46" s="24">
        <f>Q45/5</f>
        <v>764.2</v>
      </c>
      <c r="R46" s="24">
        <f>R45/5</f>
        <v>41.415999999999997</v>
      </c>
      <c r="S46" s="24">
        <f>S45/5</f>
        <v>18.459999999999997</v>
      </c>
      <c r="T46" s="24">
        <f>T45/5</f>
        <v>98.404000000000011</v>
      </c>
      <c r="U46" s="24">
        <f>U45/5</f>
        <v>59.418000000000006</v>
      </c>
    </row>
  </sheetData>
  <mergeCells count="8">
    <mergeCell ref="A36:C36"/>
    <mergeCell ref="A44:C44"/>
    <mergeCell ref="D1:H1"/>
    <mergeCell ref="J1:N1"/>
    <mergeCell ref="P1:T1"/>
    <mergeCell ref="A12:C12"/>
    <mergeCell ref="A19:C19"/>
    <mergeCell ref="A28:C28"/>
  </mergeCells>
  <pageMargins left="0.23622047244094491" right="0.23622047244094491" top="0.74803149606299213" bottom="0.74803149606299213" header="0.31496062992125984" footer="0.31496062992125984"/>
  <pageSetup paperSize="9"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V46"/>
  <sheetViews>
    <sheetView topLeftCell="B4" zoomScale="76" zoomScaleNormal="76" workbookViewId="0">
      <selection activeCell="V42" sqref="V42"/>
    </sheetView>
  </sheetViews>
  <sheetFormatPr defaultColWidth="9.140625" defaultRowHeight="12.75"/>
  <cols>
    <col min="1" max="1" width="17.42578125" style="8" customWidth="1"/>
    <col min="2" max="2" width="13.5703125" style="8" customWidth="1"/>
    <col min="3" max="3" width="51.42578125" style="8" customWidth="1"/>
    <col min="4" max="4" width="9.42578125" style="8" customWidth="1"/>
    <col min="5" max="5" width="12.85546875" style="8" bestFit="1" customWidth="1"/>
    <col min="6" max="6" width="7.85546875" style="8" bestFit="1" customWidth="1"/>
    <col min="7" max="7" width="8.140625" style="8" bestFit="1" customWidth="1"/>
    <col min="8" max="8" width="10.7109375" style="8" bestFit="1" customWidth="1"/>
    <col min="9" max="9" width="8.7109375" style="8" customWidth="1"/>
    <col min="10" max="10" width="9.42578125" style="8" customWidth="1"/>
    <col min="11" max="11" width="12.85546875" style="8" bestFit="1" customWidth="1"/>
    <col min="12" max="12" width="7.85546875" style="8" bestFit="1" customWidth="1"/>
    <col min="13" max="13" width="8.140625" style="8" bestFit="1" customWidth="1"/>
    <col min="14" max="14" width="10.7109375" style="8" bestFit="1" customWidth="1"/>
    <col min="15" max="15" width="8.28515625" style="8" customWidth="1"/>
    <col min="16" max="16" width="8" style="8" bestFit="1" customWidth="1"/>
    <col min="17" max="17" width="12.85546875" style="8" bestFit="1" customWidth="1"/>
    <col min="18" max="18" width="7.85546875" style="8" bestFit="1" customWidth="1"/>
    <col min="19" max="19" width="8.140625" style="8" bestFit="1" customWidth="1"/>
    <col min="20" max="20" width="10.7109375" style="8" bestFit="1" customWidth="1"/>
    <col min="21" max="21" width="8.42578125" style="8" customWidth="1"/>
    <col min="22" max="16384" width="9.140625" style="8"/>
  </cols>
  <sheetData>
    <row r="1" spans="1:22" ht="36" customHeight="1">
      <c r="A1" s="34" t="s">
        <v>0</v>
      </c>
      <c r="B1" s="34" t="s">
        <v>34</v>
      </c>
      <c r="C1" s="34" t="s">
        <v>1</v>
      </c>
      <c r="D1" s="120" t="s">
        <v>18</v>
      </c>
      <c r="E1" s="121"/>
      <c r="F1" s="121"/>
      <c r="G1" s="121"/>
      <c r="H1" s="122"/>
      <c r="I1" s="35" t="s">
        <v>21</v>
      </c>
      <c r="J1" s="123" t="s">
        <v>14</v>
      </c>
      <c r="K1" s="124"/>
      <c r="L1" s="124"/>
      <c r="M1" s="124"/>
      <c r="N1" s="125"/>
      <c r="O1" s="35" t="s">
        <v>21</v>
      </c>
      <c r="P1" s="123" t="s">
        <v>19</v>
      </c>
      <c r="Q1" s="126"/>
      <c r="R1" s="126"/>
      <c r="S1" s="126"/>
      <c r="T1" s="126"/>
      <c r="U1" s="36" t="s">
        <v>21</v>
      </c>
    </row>
    <row r="2" spans="1:22" ht="31.5">
      <c r="A2" s="34"/>
      <c r="B2" s="34"/>
      <c r="C2" s="34"/>
      <c r="D2" s="37" t="s">
        <v>2</v>
      </c>
      <c r="E2" s="37" t="s">
        <v>35</v>
      </c>
      <c r="F2" s="37" t="s">
        <v>3</v>
      </c>
      <c r="G2" s="37" t="s">
        <v>40</v>
      </c>
      <c r="H2" s="37" t="s">
        <v>41</v>
      </c>
      <c r="I2" s="37"/>
      <c r="J2" s="37" t="s">
        <v>2</v>
      </c>
      <c r="K2" s="37" t="s">
        <v>36</v>
      </c>
      <c r="L2" s="37" t="s">
        <v>38</v>
      </c>
      <c r="M2" s="37" t="s">
        <v>38</v>
      </c>
      <c r="N2" s="37" t="s">
        <v>42</v>
      </c>
      <c r="O2" s="37"/>
      <c r="P2" s="37" t="s">
        <v>2</v>
      </c>
      <c r="Q2" s="37" t="s">
        <v>37</v>
      </c>
      <c r="R2" s="37" t="s">
        <v>39</v>
      </c>
      <c r="S2" s="37" t="s">
        <v>39</v>
      </c>
      <c r="T2" s="38" t="s">
        <v>43</v>
      </c>
      <c r="U2" s="28"/>
    </row>
    <row r="3" spans="1:22" ht="47.25">
      <c r="A3" s="34"/>
      <c r="B3" s="34"/>
      <c r="C3" s="34" t="s">
        <v>12</v>
      </c>
      <c r="D3" s="34"/>
      <c r="E3" s="37" t="s">
        <v>4</v>
      </c>
      <c r="F3" s="37" t="s">
        <v>15</v>
      </c>
      <c r="G3" s="37" t="s">
        <v>5</v>
      </c>
      <c r="H3" s="37" t="s">
        <v>16</v>
      </c>
      <c r="I3" s="37"/>
      <c r="J3" s="37"/>
      <c r="K3" s="37" t="s">
        <v>4</v>
      </c>
      <c r="L3" s="37" t="s">
        <v>15</v>
      </c>
      <c r="M3" s="37" t="s">
        <v>5</v>
      </c>
      <c r="N3" s="37" t="s">
        <v>16</v>
      </c>
      <c r="O3" s="37"/>
      <c r="P3" s="37"/>
      <c r="Q3" s="37" t="s">
        <v>4</v>
      </c>
      <c r="R3" s="37" t="s">
        <v>15</v>
      </c>
      <c r="S3" s="37" t="s">
        <v>5</v>
      </c>
      <c r="T3" s="38" t="s">
        <v>16</v>
      </c>
      <c r="U3" s="28"/>
    </row>
    <row r="4" spans="1:22" ht="15.75">
      <c r="A4" s="39">
        <v>1</v>
      </c>
      <c r="B4" s="39">
        <v>2</v>
      </c>
      <c r="C4" s="39">
        <v>3</v>
      </c>
      <c r="D4" s="39">
        <v>4</v>
      </c>
      <c r="E4" s="39">
        <v>5</v>
      </c>
      <c r="F4" s="39">
        <v>6</v>
      </c>
      <c r="G4" s="39">
        <v>7</v>
      </c>
      <c r="H4" s="39">
        <v>8</v>
      </c>
      <c r="I4" s="39">
        <v>9</v>
      </c>
      <c r="J4" s="39">
        <v>10</v>
      </c>
      <c r="K4" s="39">
        <v>11</v>
      </c>
      <c r="L4" s="39">
        <v>12</v>
      </c>
      <c r="M4" s="39">
        <v>13</v>
      </c>
      <c r="N4" s="39">
        <v>14</v>
      </c>
      <c r="O4" s="39">
        <v>15</v>
      </c>
      <c r="P4" s="39">
        <v>16</v>
      </c>
      <c r="Q4" s="39">
        <v>17</v>
      </c>
      <c r="R4" s="39">
        <v>18</v>
      </c>
      <c r="S4" s="39">
        <v>19</v>
      </c>
      <c r="T4" s="39">
        <v>20</v>
      </c>
      <c r="U4" s="39">
        <v>21</v>
      </c>
    </row>
    <row r="5" spans="1:22" ht="15.75">
      <c r="A5" s="1"/>
      <c r="B5" s="11"/>
      <c r="C5" s="11" t="s">
        <v>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50"/>
      <c r="U5" s="28"/>
    </row>
    <row r="6" spans="1:22" ht="16.5" customHeight="1">
      <c r="A6" s="51" t="s">
        <v>157</v>
      </c>
      <c r="B6" s="29" t="s">
        <v>124</v>
      </c>
      <c r="C6" s="51" t="s">
        <v>31</v>
      </c>
      <c r="D6" s="52">
        <v>120</v>
      </c>
      <c r="E6" s="52">
        <v>132</v>
      </c>
      <c r="F6" s="53">
        <v>3.7</v>
      </c>
      <c r="G6" s="53">
        <v>3.8</v>
      </c>
      <c r="H6" s="53">
        <v>22.3</v>
      </c>
      <c r="I6" s="99">
        <v>5.0999999999999996</v>
      </c>
      <c r="J6" s="52">
        <v>150</v>
      </c>
      <c r="K6" s="52">
        <v>165</v>
      </c>
      <c r="L6" s="53">
        <v>4.7</v>
      </c>
      <c r="M6" s="53">
        <v>4.8</v>
      </c>
      <c r="N6" s="53">
        <v>27.9</v>
      </c>
      <c r="O6" s="99">
        <v>6.36</v>
      </c>
      <c r="P6" s="52">
        <v>150</v>
      </c>
      <c r="Q6" s="52">
        <v>165</v>
      </c>
      <c r="R6" s="53">
        <v>4.7</v>
      </c>
      <c r="S6" s="53">
        <v>4.8</v>
      </c>
      <c r="T6" s="53">
        <v>27.9</v>
      </c>
      <c r="U6" s="101">
        <v>6.36</v>
      </c>
    </row>
    <row r="7" spans="1:22" ht="16.5" customHeight="1">
      <c r="A7" s="51" t="s">
        <v>65</v>
      </c>
      <c r="B7" s="25" t="s">
        <v>66</v>
      </c>
      <c r="C7" s="25" t="s">
        <v>67</v>
      </c>
      <c r="D7" s="4">
        <v>50</v>
      </c>
      <c r="E7" s="26">
        <v>84</v>
      </c>
      <c r="F7" s="26">
        <v>5.86</v>
      </c>
      <c r="G7" s="26">
        <v>5.19</v>
      </c>
      <c r="H7" s="26">
        <v>3.28</v>
      </c>
      <c r="I7" s="98">
        <v>8.1999999999999993</v>
      </c>
      <c r="J7" s="4">
        <v>50</v>
      </c>
      <c r="K7" s="26">
        <v>84</v>
      </c>
      <c r="L7" s="26">
        <v>5.86</v>
      </c>
      <c r="M7" s="26">
        <v>5.19</v>
      </c>
      <c r="N7" s="26">
        <v>3.28</v>
      </c>
      <c r="O7" s="98">
        <v>8.1999999999999993</v>
      </c>
      <c r="P7" s="4">
        <v>50</v>
      </c>
      <c r="Q7" s="26">
        <v>84</v>
      </c>
      <c r="R7" s="26">
        <v>5.86</v>
      </c>
      <c r="S7" s="26">
        <v>5.19</v>
      </c>
      <c r="T7" s="26">
        <v>3.28</v>
      </c>
      <c r="U7" s="101">
        <v>8.1999999999999993</v>
      </c>
    </row>
    <row r="8" spans="1:22" ht="29.25" customHeight="1">
      <c r="A8" s="83" t="s">
        <v>102</v>
      </c>
      <c r="B8" s="82"/>
      <c r="C8" s="93" t="s">
        <v>106</v>
      </c>
      <c r="D8" s="91">
        <v>59</v>
      </c>
      <c r="E8" s="92">
        <v>102</v>
      </c>
      <c r="F8" s="92">
        <v>16.75</v>
      </c>
      <c r="G8" s="92">
        <v>3.06</v>
      </c>
      <c r="H8" s="92">
        <v>1.89</v>
      </c>
      <c r="I8" s="98">
        <v>14</v>
      </c>
      <c r="J8" s="91">
        <v>84</v>
      </c>
      <c r="K8" s="92">
        <v>148</v>
      </c>
      <c r="L8" s="92">
        <v>24.26</v>
      </c>
      <c r="M8" s="92">
        <v>4.43</v>
      </c>
      <c r="N8" s="92">
        <v>2.73</v>
      </c>
      <c r="O8" s="98">
        <v>19.93</v>
      </c>
      <c r="P8" s="91">
        <v>100</v>
      </c>
      <c r="Q8" s="92">
        <v>176</v>
      </c>
      <c r="R8" s="92">
        <v>28.89</v>
      </c>
      <c r="S8" s="92">
        <v>5.28</v>
      </c>
      <c r="T8" s="92">
        <v>3.26</v>
      </c>
      <c r="U8" s="101">
        <v>23.72</v>
      </c>
      <c r="V8" s="8" t="s">
        <v>90</v>
      </c>
    </row>
    <row r="9" spans="1:22" ht="15.75">
      <c r="A9" s="29" t="s">
        <v>130</v>
      </c>
      <c r="B9" s="29"/>
      <c r="C9" s="32" t="s">
        <v>97</v>
      </c>
      <c r="D9" s="30">
        <v>90</v>
      </c>
      <c r="E9" s="30">
        <v>76</v>
      </c>
      <c r="F9" s="31">
        <v>1.78</v>
      </c>
      <c r="G9" s="31">
        <v>3.17</v>
      </c>
      <c r="H9" s="31">
        <v>10.57</v>
      </c>
      <c r="I9" s="101">
        <v>4.58</v>
      </c>
      <c r="J9" s="30">
        <v>90</v>
      </c>
      <c r="K9" s="30">
        <v>76</v>
      </c>
      <c r="L9" s="31">
        <v>1.78</v>
      </c>
      <c r="M9" s="31">
        <v>3.17</v>
      </c>
      <c r="N9" s="31">
        <v>10.57</v>
      </c>
      <c r="O9" s="101">
        <v>4.58</v>
      </c>
      <c r="P9" s="30">
        <v>90</v>
      </c>
      <c r="Q9" s="30">
        <v>76</v>
      </c>
      <c r="R9" s="31">
        <v>1.78</v>
      </c>
      <c r="S9" s="31">
        <v>3.17</v>
      </c>
      <c r="T9" s="31">
        <v>10.57</v>
      </c>
      <c r="U9" s="102">
        <v>4.58</v>
      </c>
    </row>
    <row r="10" spans="1:22" ht="15.75">
      <c r="A10" s="29" t="s">
        <v>27</v>
      </c>
      <c r="B10" s="83"/>
      <c r="C10" s="79" t="s">
        <v>20</v>
      </c>
      <c r="D10" s="80">
        <v>30</v>
      </c>
      <c r="E10" s="80">
        <v>71.099999999999994</v>
      </c>
      <c r="F10" s="81">
        <v>1.8</v>
      </c>
      <c r="G10" s="81">
        <v>2.4</v>
      </c>
      <c r="H10" s="81">
        <v>10</v>
      </c>
      <c r="I10" s="101">
        <v>1.25</v>
      </c>
      <c r="J10" s="80">
        <v>50</v>
      </c>
      <c r="K10" s="80">
        <v>118</v>
      </c>
      <c r="L10" s="81">
        <v>3</v>
      </c>
      <c r="M10" s="81">
        <v>4</v>
      </c>
      <c r="N10" s="81">
        <v>16.7</v>
      </c>
      <c r="O10" s="101">
        <v>2.08</v>
      </c>
      <c r="P10" s="80">
        <v>50</v>
      </c>
      <c r="Q10" s="80">
        <v>118</v>
      </c>
      <c r="R10" s="81">
        <v>3</v>
      </c>
      <c r="S10" s="81">
        <v>4</v>
      </c>
      <c r="T10" s="81">
        <v>16.7</v>
      </c>
      <c r="U10" s="102">
        <v>2.08</v>
      </c>
    </row>
    <row r="11" spans="1:22" ht="15.75">
      <c r="A11" s="32" t="s">
        <v>69</v>
      </c>
      <c r="B11" s="2" t="s">
        <v>46</v>
      </c>
      <c r="C11" s="7" t="s">
        <v>53</v>
      </c>
      <c r="D11" s="3">
        <v>200</v>
      </c>
      <c r="E11" s="10">
        <v>112</v>
      </c>
      <c r="F11" s="10">
        <v>6.18</v>
      </c>
      <c r="G11" s="10">
        <v>5.34</v>
      </c>
      <c r="H11" s="10">
        <v>10.119999999999999</v>
      </c>
      <c r="I11" s="100">
        <v>11.8</v>
      </c>
      <c r="J11" s="3">
        <v>200</v>
      </c>
      <c r="K11" s="10">
        <v>112</v>
      </c>
      <c r="L11" s="10">
        <v>6.18</v>
      </c>
      <c r="M11" s="10">
        <v>5.34</v>
      </c>
      <c r="N11" s="10">
        <v>10.119999999999999</v>
      </c>
      <c r="O11" s="100">
        <v>11.8</v>
      </c>
      <c r="P11" s="3">
        <v>200</v>
      </c>
      <c r="Q11" s="10">
        <v>112</v>
      </c>
      <c r="R11" s="10">
        <v>6.18</v>
      </c>
      <c r="S11" s="10">
        <v>5.34</v>
      </c>
      <c r="T11" s="10">
        <v>10.119999999999999</v>
      </c>
      <c r="U11" s="102">
        <v>11.8</v>
      </c>
      <c r="V11" s="8" t="s">
        <v>92</v>
      </c>
    </row>
    <row r="12" spans="1:22" ht="15.75">
      <c r="A12" s="32" t="s">
        <v>22</v>
      </c>
      <c r="B12" s="32"/>
      <c r="C12" s="32" t="s">
        <v>60</v>
      </c>
      <c r="D12" s="30">
        <v>100</v>
      </c>
      <c r="E12" s="30">
        <v>89</v>
      </c>
      <c r="F12" s="31">
        <v>1.5</v>
      </c>
      <c r="G12" s="31">
        <v>0.1</v>
      </c>
      <c r="H12" s="31">
        <v>21.8</v>
      </c>
      <c r="I12" s="100">
        <v>7.5</v>
      </c>
      <c r="J12" s="30">
        <v>100</v>
      </c>
      <c r="K12" s="30">
        <v>89</v>
      </c>
      <c r="L12" s="31">
        <v>1.5</v>
      </c>
      <c r="M12" s="31">
        <v>0.1</v>
      </c>
      <c r="N12" s="31">
        <v>21.8</v>
      </c>
      <c r="O12" s="100">
        <v>7.5</v>
      </c>
      <c r="P12" s="30">
        <v>100</v>
      </c>
      <c r="Q12" s="30">
        <v>89</v>
      </c>
      <c r="R12" s="31">
        <v>1.5</v>
      </c>
      <c r="S12" s="31">
        <v>0.1</v>
      </c>
      <c r="T12" s="31">
        <v>21.8</v>
      </c>
      <c r="U12" s="103">
        <v>7.5</v>
      </c>
    </row>
    <row r="13" spans="1:22" ht="15.75">
      <c r="A13" s="127" t="s">
        <v>13</v>
      </c>
      <c r="B13" s="128"/>
      <c r="C13" s="129"/>
      <c r="D13" s="13">
        <f t="shared" ref="D13:U13" si="0">SUM(D6:D12)</f>
        <v>649</v>
      </c>
      <c r="E13" s="13">
        <f t="shared" si="0"/>
        <v>666.1</v>
      </c>
      <c r="F13" s="13">
        <f t="shared" si="0"/>
        <v>37.570000000000007</v>
      </c>
      <c r="G13" s="13">
        <f t="shared" si="0"/>
        <v>23.060000000000002</v>
      </c>
      <c r="H13" s="13">
        <f t="shared" si="0"/>
        <v>79.960000000000008</v>
      </c>
      <c r="I13" s="14">
        <f t="shared" si="0"/>
        <v>52.429999999999993</v>
      </c>
      <c r="J13" s="13">
        <f t="shared" si="0"/>
        <v>724</v>
      </c>
      <c r="K13" s="13">
        <f t="shared" si="0"/>
        <v>792</v>
      </c>
      <c r="L13" s="13">
        <f t="shared" si="0"/>
        <v>47.28</v>
      </c>
      <c r="M13" s="13">
        <f t="shared" si="0"/>
        <v>27.03</v>
      </c>
      <c r="N13" s="13">
        <f t="shared" si="0"/>
        <v>93.1</v>
      </c>
      <c r="O13" s="14">
        <f t="shared" si="0"/>
        <v>60.449999999999989</v>
      </c>
      <c r="P13" s="13">
        <f t="shared" si="0"/>
        <v>740</v>
      </c>
      <c r="Q13" s="13">
        <f t="shared" si="0"/>
        <v>820</v>
      </c>
      <c r="R13" s="13">
        <f t="shared" si="0"/>
        <v>51.910000000000004</v>
      </c>
      <c r="S13" s="13">
        <f t="shared" si="0"/>
        <v>27.88</v>
      </c>
      <c r="T13" s="13">
        <f t="shared" si="0"/>
        <v>93.63</v>
      </c>
      <c r="U13" s="19">
        <f t="shared" si="0"/>
        <v>64.239999999999995</v>
      </c>
    </row>
    <row r="14" spans="1:22" ht="15.75">
      <c r="A14" s="4"/>
      <c r="B14" s="4"/>
      <c r="C14" s="5" t="s">
        <v>8</v>
      </c>
      <c r="D14" s="4"/>
      <c r="E14" s="6"/>
      <c r="F14" s="6"/>
      <c r="G14" s="6"/>
      <c r="H14" s="6"/>
      <c r="I14" s="6"/>
      <c r="J14" s="4"/>
      <c r="K14" s="6"/>
      <c r="L14" s="6"/>
      <c r="M14" s="6"/>
      <c r="N14" s="6"/>
      <c r="O14" s="6"/>
      <c r="P14" s="4"/>
      <c r="Q14" s="6"/>
      <c r="R14" s="6"/>
      <c r="S14" s="6"/>
      <c r="T14" s="17"/>
      <c r="U14" s="28"/>
    </row>
    <row r="15" spans="1:22" ht="15.75">
      <c r="A15" s="25" t="s">
        <v>134</v>
      </c>
      <c r="B15" s="32" t="s">
        <v>56</v>
      </c>
      <c r="C15" s="32" t="s">
        <v>26</v>
      </c>
      <c r="D15" s="30">
        <v>120</v>
      </c>
      <c r="E15" s="30">
        <v>98</v>
      </c>
      <c r="F15" s="31">
        <v>2.08</v>
      </c>
      <c r="G15" s="31">
        <v>2.2200000000000002</v>
      </c>
      <c r="H15" s="31">
        <v>17.559999999999999</v>
      </c>
      <c r="I15" s="104">
        <v>7.71</v>
      </c>
      <c r="J15" s="30">
        <v>150</v>
      </c>
      <c r="K15" s="30">
        <v>118</v>
      </c>
      <c r="L15" s="31">
        <v>2.4900000000000002</v>
      </c>
      <c r="M15" s="31">
        <v>2.66</v>
      </c>
      <c r="N15" s="31">
        <v>21.07</v>
      </c>
      <c r="O15" s="104">
        <v>9.6300000000000008</v>
      </c>
      <c r="P15" s="30">
        <v>150</v>
      </c>
      <c r="Q15" s="30">
        <v>118</v>
      </c>
      <c r="R15" s="31">
        <v>2.4900000000000002</v>
      </c>
      <c r="S15" s="31">
        <v>2.66</v>
      </c>
      <c r="T15" s="31">
        <v>21.07</v>
      </c>
      <c r="U15" s="102">
        <v>9.6300000000000008</v>
      </c>
    </row>
    <row r="16" spans="1:22" ht="31.5">
      <c r="A16" s="82" t="s">
        <v>159</v>
      </c>
      <c r="B16" s="32" t="s">
        <v>158</v>
      </c>
      <c r="C16" s="32" t="s">
        <v>25</v>
      </c>
      <c r="D16" s="30">
        <v>70</v>
      </c>
      <c r="E16" s="30">
        <v>117</v>
      </c>
      <c r="F16" s="31">
        <v>11.46</v>
      </c>
      <c r="G16" s="31">
        <v>3.02</v>
      </c>
      <c r="H16" s="31">
        <v>10.48</v>
      </c>
      <c r="I16" s="104">
        <v>16</v>
      </c>
      <c r="J16" s="30">
        <v>105</v>
      </c>
      <c r="K16" s="30">
        <v>176</v>
      </c>
      <c r="L16" s="31">
        <v>17.18</v>
      </c>
      <c r="M16" s="31">
        <v>4.5199999999999996</v>
      </c>
      <c r="N16" s="31">
        <v>15.71</v>
      </c>
      <c r="O16" s="104">
        <v>24</v>
      </c>
      <c r="P16" s="30">
        <v>140</v>
      </c>
      <c r="Q16" s="30">
        <v>234</v>
      </c>
      <c r="R16" s="31">
        <v>22.92</v>
      </c>
      <c r="S16" s="31">
        <v>6.04</v>
      </c>
      <c r="T16" s="31">
        <v>20.96</v>
      </c>
      <c r="U16" s="102">
        <v>32</v>
      </c>
      <c r="V16" s="8" t="s">
        <v>89</v>
      </c>
    </row>
    <row r="17" spans="1:22" ht="15.75">
      <c r="A17" s="32" t="s">
        <v>161</v>
      </c>
      <c r="B17" s="32"/>
      <c r="C17" s="32" t="s">
        <v>114</v>
      </c>
      <c r="D17" s="30">
        <v>100</v>
      </c>
      <c r="E17" s="30">
        <v>41</v>
      </c>
      <c r="F17" s="31">
        <v>1.76</v>
      </c>
      <c r="G17" s="31">
        <v>1.89</v>
      </c>
      <c r="H17" s="31">
        <v>4.91</v>
      </c>
      <c r="I17" s="97">
        <v>4.24</v>
      </c>
      <c r="J17" s="30">
        <v>100</v>
      </c>
      <c r="K17" s="30">
        <v>41</v>
      </c>
      <c r="L17" s="31">
        <v>1.76</v>
      </c>
      <c r="M17" s="31">
        <v>1.89</v>
      </c>
      <c r="N17" s="31">
        <v>4.91</v>
      </c>
      <c r="O17" s="97">
        <v>4.2</v>
      </c>
      <c r="P17" s="30">
        <v>100</v>
      </c>
      <c r="Q17" s="30">
        <v>41</v>
      </c>
      <c r="R17" s="31">
        <v>1.76</v>
      </c>
      <c r="S17" s="31">
        <v>1.89</v>
      </c>
      <c r="T17" s="31">
        <v>4.91</v>
      </c>
      <c r="U17" s="102">
        <v>4.2</v>
      </c>
    </row>
    <row r="18" spans="1:22" ht="15.75">
      <c r="A18" s="32" t="s">
        <v>27</v>
      </c>
      <c r="B18" s="32"/>
      <c r="C18" s="32" t="s">
        <v>20</v>
      </c>
      <c r="D18" s="30">
        <v>30</v>
      </c>
      <c r="E18" s="30">
        <v>71</v>
      </c>
      <c r="F18" s="31">
        <v>1.8</v>
      </c>
      <c r="G18" s="31">
        <v>2.4</v>
      </c>
      <c r="H18" s="31">
        <v>10</v>
      </c>
      <c r="I18" s="97">
        <v>1.25</v>
      </c>
      <c r="J18" s="30">
        <v>50</v>
      </c>
      <c r="K18" s="30">
        <v>118</v>
      </c>
      <c r="L18" s="31">
        <v>3</v>
      </c>
      <c r="M18" s="31">
        <v>4</v>
      </c>
      <c r="N18" s="31">
        <v>16.7</v>
      </c>
      <c r="O18" s="97">
        <v>2.8</v>
      </c>
      <c r="P18" s="30">
        <v>50</v>
      </c>
      <c r="Q18" s="30">
        <v>118</v>
      </c>
      <c r="R18" s="31">
        <v>3</v>
      </c>
      <c r="S18" s="31">
        <v>4</v>
      </c>
      <c r="T18" s="31">
        <v>16.7</v>
      </c>
      <c r="U18" s="102">
        <v>2.08</v>
      </c>
    </row>
    <row r="19" spans="1:22" ht="15.75">
      <c r="A19" s="32"/>
      <c r="B19" s="32"/>
      <c r="C19" s="32" t="s">
        <v>32</v>
      </c>
      <c r="D19" s="30">
        <v>15</v>
      </c>
      <c r="E19" s="30">
        <v>52</v>
      </c>
      <c r="F19" s="31">
        <v>3.38</v>
      </c>
      <c r="G19" s="31">
        <v>4.28</v>
      </c>
      <c r="H19" s="31">
        <v>0.7</v>
      </c>
      <c r="I19" s="97">
        <v>4.43</v>
      </c>
      <c r="J19" s="30">
        <v>15</v>
      </c>
      <c r="K19" s="30">
        <v>52</v>
      </c>
      <c r="L19" s="31">
        <v>3.38</v>
      </c>
      <c r="M19" s="31">
        <v>4.28</v>
      </c>
      <c r="N19" s="31">
        <v>0.7</v>
      </c>
      <c r="O19" s="97">
        <v>4.4000000000000004</v>
      </c>
      <c r="P19" s="30">
        <v>15</v>
      </c>
      <c r="Q19" s="30">
        <v>52</v>
      </c>
      <c r="R19" s="31">
        <v>3.38</v>
      </c>
      <c r="S19" s="31">
        <v>4.28</v>
      </c>
      <c r="T19" s="31">
        <v>0.7</v>
      </c>
      <c r="U19" s="102">
        <v>4.4000000000000004</v>
      </c>
      <c r="V19" s="8" t="s">
        <v>86</v>
      </c>
    </row>
    <row r="20" spans="1:22" ht="15.75">
      <c r="A20" s="32" t="s">
        <v>44</v>
      </c>
      <c r="B20" s="32"/>
      <c r="C20" s="43" t="s">
        <v>116</v>
      </c>
      <c r="D20" s="30">
        <v>100</v>
      </c>
      <c r="E20" s="30">
        <v>57</v>
      </c>
      <c r="F20" s="31">
        <v>0.72</v>
      </c>
      <c r="G20" s="31">
        <v>0.3</v>
      </c>
      <c r="H20" s="31">
        <v>12</v>
      </c>
      <c r="I20" s="97">
        <v>8.5</v>
      </c>
      <c r="J20" s="30">
        <v>100</v>
      </c>
      <c r="K20" s="30">
        <v>57</v>
      </c>
      <c r="L20" s="31">
        <v>0.72</v>
      </c>
      <c r="M20" s="31">
        <v>0.3</v>
      </c>
      <c r="N20" s="31">
        <v>12</v>
      </c>
      <c r="O20" s="97">
        <v>8.5</v>
      </c>
      <c r="P20" s="30">
        <v>100</v>
      </c>
      <c r="Q20" s="30">
        <v>57</v>
      </c>
      <c r="R20" s="31">
        <v>0.72</v>
      </c>
      <c r="S20" s="31">
        <v>0.3</v>
      </c>
      <c r="T20" s="31">
        <v>12</v>
      </c>
      <c r="U20" s="102">
        <v>8.5</v>
      </c>
    </row>
    <row r="21" spans="1:22" ht="15.75">
      <c r="A21" s="83" t="s">
        <v>79</v>
      </c>
      <c r="B21" s="83"/>
      <c r="C21" s="2" t="s">
        <v>23</v>
      </c>
      <c r="D21" s="3">
        <v>200</v>
      </c>
      <c r="E21" s="9">
        <v>99</v>
      </c>
      <c r="F21" s="9">
        <v>1.2</v>
      </c>
      <c r="G21" s="9">
        <v>0</v>
      </c>
      <c r="H21" s="9">
        <v>22.5</v>
      </c>
      <c r="I21" s="97">
        <v>8.6</v>
      </c>
      <c r="J21" s="3">
        <v>200</v>
      </c>
      <c r="K21" s="9">
        <v>99</v>
      </c>
      <c r="L21" s="9">
        <v>1.2</v>
      </c>
      <c r="M21" s="9">
        <v>0</v>
      </c>
      <c r="N21" s="9">
        <v>22.5</v>
      </c>
      <c r="O21" s="97">
        <v>8.6</v>
      </c>
      <c r="P21" s="3">
        <v>200</v>
      </c>
      <c r="Q21" s="9">
        <v>99</v>
      </c>
      <c r="R21" s="9">
        <v>1.2</v>
      </c>
      <c r="S21" s="9">
        <v>0</v>
      </c>
      <c r="T21" s="85">
        <v>22.5</v>
      </c>
      <c r="U21" s="102">
        <v>8.6</v>
      </c>
    </row>
    <row r="22" spans="1:22" ht="15.75">
      <c r="A22" s="118" t="s">
        <v>13</v>
      </c>
      <c r="B22" s="118"/>
      <c r="C22" s="119"/>
      <c r="D22" s="13">
        <f t="shared" ref="D22:U22" si="1">SUM(D15:D21)</f>
        <v>635</v>
      </c>
      <c r="E22" s="14">
        <f t="shared" si="1"/>
        <v>535</v>
      </c>
      <c r="F22" s="14">
        <f t="shared" si="1"/>
        <v>22.4</v>
      </c>
      <c r="G22" s="14">
        <f t="shared" si="1"/>
        <v>14.11</v>
      </c>
      <c r="H22" s="14">
        <f t="shared" si="1"/>
        <v>78.150000000000006</v>
      </c>
      <c r="I22" s="14">
        <f t="shared" si="1"/>
        <v>50.730000000000004</v>
      </c>
      <c r="J22" s="13">
        <f t="shared" si="1"/>
        <v>720</v>
      </c>
      <c r="K22" s="14">
        <f t="shared" si="1"/>
        <v>661</v>
      </c>
      <c r="L22" s="14">
        <f t="shared" si="1"/>
        <v>29.73</v>
      </c>
      <c r="M22" s="14">
        <f t="shared" si="1"/>
        <v>17.650000000000002</v>
      </c>
      <c r="N22" s="14">
        <f t="shared" si="1"/>
        <v>93.59</v>
      </c>
      <c r="O22" s="14">
        <f t="shared" si="1"/>
        <v>62.13</v>
      </c>
      <c r="P22" s="13">
        <f t="shared" si="1"/>
        <v>755</v>
      </c>
      <c r="Q22" s="14">
        <f t="shared" si="1"/>
        <v>719</v>
      </c>
      <c r="R22" s="14">
        <f t="shared" si="1"/>
        <v>35.470000000000006</v>
      </c>
      <c r="S22" s="14">
        <f t="shared" si="1"/>
        <v>19.170000000000002</v>
      </c>
      <c r="T22" s="16">
        <f t="shared" si="1"/>
        <v>98.84</v>
      </c>
      <c r="U22" s="14">
        <f t="shared" si="1"/>
        <v>69.41</v>
      </c>
    </row>
    <row r="23" spans="1:22" ht="15.75">
      <c r="A23" s="4"/>
      <c r="B23" s="4"/>
      <c r="C23" s="54" t="s">
        <v>9</v>
      </c>
      <c r="D23" s="4"/>
      <c r="E23" s="6"/>
      <c r="F23" s="6"/>
      <c r="G23" s="6"/>
      <c r="H23" s="6"/>
      <c r="I23" s="6"/>
      <c r="J23" s="4"/>
      <c r="K23" s="6"/>
      <c r="L23" s="6"/>
      <c r="M23" s="6"/>
      <c r="N23" s="6"/>
      <c r="O23" s="6"/>
      <c r="P23" s="4"/>
      <c r="Q23" s="6"/>
      <c r="R23" s="6"/>
      <c r="S23" s="6"/>
      <c r="T23" s="17"/>
      <c r="U23" s="28"/>
    </row>
    <row r="24" spans="1:22" ht="31.5">
      <c r="A24" s="32" t="s">
        <v>83</v>
      </c>
      <c r="B24" s="32" t="s">
        <v>58</v>
      </c>
      <c r="C24" s="29" t="s">
        <v>73</v>
      </c>
      <c r="D24" s="30">
        <v>120</v>
      </c>
      <c r="E24" s="30">
        <v>153</v>
      </c>
      <c r="F24" s="31">
        <v>5.17</v>
      </c>
      <c r="G24" s="31">
        <v>3.15</v>
      </c>
      <c r="H24" s="31">
        <v>25.75</v>
      </c>
      <c r="I24" s="97">
        <v>3.59</v>
      </c>
      <c r="J24" s="30">
        <v>150</v>
      </c>
      <c r="K24" s="30">
        <v>184</v>
      </c>
      <c r="L24" s="31">
        <v>6.2</v>
      </c>
      <c r="M24" s="31">
        <v>3.78</v>
      </c>
      <c r="N24" s="31">
        <v>30.9</v>
      </c>
      <c r="O24" s="97">
        <v>4.5</v>
      </c>
      <c r="P24" s="30">
        <v>150</v>
      </c>
      <c r="Q24" s="30">
        <v>184</v>
      </c>
      <c r="R24" s="31">
        <v>6.2</v>
      </c>
      <c r="S24" s="31">
        <v>3.78</v>
      </c>
      <c r="T24" s="31">
        <v>30.9</v>
      </c>
      <c r="U24" s="102">
        <v>4.5</v>
      </c>
    </row>
    <row r="25" spans="1:22" ht="15.75">
      <c r="A25" s="32" t="s">
        <v>160</v>
      </c>
      <c r="B25" s="32"/>
      <c r="C25" s="29" t="s">
        <v>75</v>
      </c>
      <c r="D25" s="30">
        <v>70</v>
      </c>
      <c r="E25" s="30">
        <v>147</v>
      </c>
      <c r="F25" s="31">
        <v>18.899999999999999</v>
      </c>
      <c r="G25" s="31">
        <v>3.55</v>
      </c>
      <c r="H25" s="31">
        <v>10.050000000000001</v>
      </c>
      <c r="I25" s="97">
        <v>14.9</v>
      </c>
      <c r="J25" s="30">
        <v>100</v>
      </c>
      <c r="K25" s="30">
        <v>210</v>
      </c>
      <c r="L25" s="31">
        <v>27.01</v>
      </c>
      <c r="M25" s="31">
        <v>4.78</v>
      </c>
      <c r="N25" s="31">
        <v>14.36</v>
      </c>
      <c r="O25" s="97">
        <v>21.28</v>
      </c>
      <c r="P25" s="30">
        <v>120</v>
      </c>
      <c r="Q25" s="30">
        <v>252</v>
      </c>
      <c r="R25" s="31">
        <v>32.409999999999997</v>
      </c>
      <c r="S25" s="31">
        <v>5.74</v>
      </c>
      <c r="T25" s="31">
        <v>17.23</v>
      </c>
      <c r="U25" s="102">
        <v>25.54</v>
      </c>
      <c r="V25" s="8" t="s">
        <v>90</v>
      </c>
    </row>
    <row r="26" spans="1:22" ht="15.75">
      <c r="A26" s="32" t="s">
        <v>126</v>
      </c>
      <c r="B26" s="32"/>
      <c r="C26" s="29" t="s">
        <v>120</v>
      </c>
      <c r="D26" s="30">
        <v>100</v>
      </c>
      <c r="E26" s="30">
        <v>56</v>
      </c>
      <c r="F26" s="31">
        <v>0.91</v>
      </c>
      <c r="G26" s="31">
        <v>3.2</v>
      </c>
      <c r="H26" s="31">
        <v>6.22</v>
      </c>
      <c r="I26" s="97">
        <v>10</v>
      </c>
      <c r="J26" s="31">
        <v>100</v>
      </c>
      <c r="K26" s="30">
        <v>56</v>
      </c>
      <c r="L26" s="31">
        <v>0.91</v>
      </c>
      <c r="M26" s="31">
        <v>3.2</v>
      </c>
      <c r="N26" s="31">
        <v>6.22</v>
      </c>
      <c r="O26" s="97">
        <v>10</v>
      </c>
      <c r="P26" s="31">
        <v>100</v>
      </c>
      <c r="Q26" s="30">
        <v>56</v>
      </c>
      <c r="R26" s="31">
        <v>0.91</v>
      </c>
      <c r="S26" s="31">
        <v>3.2</v>
      </c>
      <c r="T26" s="31">
        <v>6.22</v>
      </c>
      <c r="U26" s="102">
        <v>10</v>
      </c>
    </row>
    <row r="27" spans="1:22" ht="15.75">
      <c r="A27" s="29" t="s">
        <v>27</v>
      </c>
      <c r="B27" s="29"/>
      <c r="C27" s="29" t="s">
        <v>20</v>
      </c>
      <c r="D27" s="30">
        <v>30</v>
      </c>
      <c r="E27" s="30">
        <v>71.099999999999994</v>
      </c>
      <c r="F27" s="31">
        <v>1.8</v>
      </c>
      <c r="G27" s="31">
        <v>2.4</v>
      </c>
      <c r="H27" s="31">
        <v>10</v>
      </c>
      <c r="I27" s="99">
        <v>1.25</v>
      </c>
      <c r="J27" s="30">
        <v>50</v>
      </c>
      <c r="K27" s="30">
        <v>118</v>
      </c>
      <c r="L27" s="31">
        <v>3</v>
      </c>
      <c r="M27" s="31">
        <v>4</v>
      </c>
      <c r="N27" s="31">
        <v>16.7</v>
      </c>
      <c r="O27" s="99">
        <v>2.08</v>
      </c>
      <c r="P27" s="30">
        <v>50</v>
      </c>
      <c r="Q27" s="30">
        <v>118</v>
      </c>
      <c r="R27" s="31">
        <v>3</v>
      </c>
      <c r="S27" s="31">
        <v>4</v>
      </c>
      <c r="T27" s="31">
        <v>16.7</v>
      </c>
      <c r="U27" s="102">
        <v>2.08</v>
      </c>
    </row>
    <row r="28" spans="1:22" ht="15.75">
      <c r="A28" s="32" t="s">
        <v>29</v>
      </c>
      <c r="B28" s="29" t="s">
        <v>46</v>
      </c>
      <c r="C28" s="32" t="s">
        <v>30</v>
      </c>
      <c r="D28" s="30">
        <v>125</v>
      </c>
      <c r="E28" s="30">
        <v>93</v>
      </c>
      <c r="F28" s="31">
        <v>3.47</v>
      </c>
      <c r="G28" s="31">
        <v>3.12</v>
      </c>
      <c r="H28" s="31">
        <v>12.4</v>
      </c>
      <c r="I28" s="98">
        <v>10.6</v>
      </c>
      <c r="J28" s="30">
        <v>125</v>
      </c>
      <c r="K28" s="30">
        <v>93</v>
      </c>
      <c r="L28" s="31">
        <v>3.47</v>
      </c>
      <c r="M28" s="31">
        <v>3.12</v>
      </c>
      <c r="N28" s="31">
        <v>12.4</v>
      </c>
      <c r="O28" s="98">
        <v>10.6</v>
      </c>
      <c r="P28" s="30">
        <v>125</v>
      </c>
      <c r="Q28" s="30">
        <v>93</v>
      </c>
      <c r="R28" s="31">
        <v>3.47</v>
      </c>
      <c r="S28" s="31">
        <v>3.12</v>
      </c>
      <c r="T28" s="31">
        <v>12.4</v>
      </c>
      <c r="U28" s="102">
        <v>10.6</v>
      </c>
      <c r="V28" s="8" t="s">
        <v>91</v>
      </c>
    </row>
    <row r="29" spans="1:22" ht="15.75">
      <c r="A29" s="32" t="s">
        <v>22</v>
      </c>
      <c r="B29" s="32"/>
      <c r="C29" s="32" t="s">
        <v>74</v>
      </c>
      <c r="D29" s="30">
        <v>100</v>
      </c>
      <c r="E29" s="30">
        <v>40</v>
      </c>
      <c r="F29" s="31">
        <v>0.9</v>
      </c>
      <c r="G29" s="31">
        <v>0.2</v>
      </c>
      <c r="H29" s="31">
        <v>9.5</v>
      </c>
      <c r="I29" s="97">
        <v>8.1</v>
      </c>
      <c r="J29" s="30">
        <v>100</v>
      </c>
      <c r="K29" s="30">
        <v>40</v>
      </c>
      <c r="L29" s="31">
        <v>0.9</v>
      </c>
      <c r="M29" s="31">
        <v>0.2</v>
      </c>
      <c r="N29" s="31">
        <v>9.5</v>
      </c>
      <c r="O29" s="97">
        <v>8.1</v>
      </c>
      <c r="P29" s="30">
        <v>100</v>
      </c>
      <c r="Q29" s="30">
        <v>40</v>
      </c>
      <c r="R29" s="31">
        <v>0.9</v>
      </c>
      <c r="S29" s="31">
        <v>0.2</v>
      </c>
      <c r="T29" s="31">
        <v>9.5</v>
      </c>
      <c r="U29" s="102">
        <v>8.1</v>
      </c>
    </row>
    <row r="30" spans="1:22" ht="15.75">
      <c r="A30" s="118" t="s">
        <v>13</v>
      </c>
      <c r="B30" s="118"/>
      <c r="C30" s="119"/>
      <c r="D30" s="13">
        <f t="shared" ref="D30:U30" si="2">SUM(D24:D29)</f>
        <v>545</v>
      </c>
      <c r="E30" s="13">
        <f t="shared" si="2"/>
        <v>560.1</v>
      </c>
      <c r="F30" s="13">
        <f t="shared" si="2"/>
        <v>31.15</v>
      </c>
      <c r="G30" s="13">
        <f t="shared" si="2"/>
        <v>15.619999999999997</v>
      </c>
      <c r="H30" s="13">
        <f t="shared" si="2"/>
        <v>73.92</v>
      </c>
      <c r="I30" s="96">
        <f t="shared" si="2"/>
        <v>48.440000000000005</v>
      </c>
      <c r="J30" s="13">
        <f t="shared" si="2"/>
        <v>625</v>
      </c>
      <c r="K30" s="13">
        <f t="shared" si="2"/>
        <v>701</v>
      </c>
      <c r="L30" s="13">
        <f t="shared" si="2"/>
        <v>41.489999999999995</v>
      </c>
      <c r="M30" s="13">
        <f t="shared" si="2"/>
        <v>19.080000000000002</v>
      </c>
      <c r="N30" s="13">
        <f t="shared" si="2"/>
        <v>90.08</v>
      </c>
      <c r="O30" s="96">
        <f t="shared" si="2"/>
        <v>56.56</v>
      </c>
      <c r="P30" s="13">
        <f t="shared" si="2"/>
        <v>645</v>
      </c>
      <c r="Q30" s="13">
        <f t="shared" si="2"/>
        <v>743</v>
      </c>
      <c r="R30" s="13">
        <f t="shared" si="2"/>
        <v>46.889999999999993</v>
      </c>
      <c r="S30" s="13">
        <f t="shared" si="2"/>
        <v>20.04</v>
      </c>
      <c r="T30" s="13">
        <f t="shared" si="2"/>
        <v>92.95</v>
      </c>
      <c r="U30" s="20">
        <f t="shared" si="2"/>
        <v>60.82</v>
      </c>
    </row>
    <row r="31" spans="1:22" ht="15.75">
      <c r="A31" s="4"/>
      <c r="B31" s="4"/>
      <c r="C31" s="54" t="s">
        <v>10</v>
      </c>
      <c r="D31" s="4"/>
      <c r="E31" s="6"/>
      <c r="F31" s="6"/>
      <c r="G31" s="6"/>
      <c r="H31" s="6"/>
      <c r="I31" s="6"/>
      <c r="J31" s="4"/>
      <c r="K31" s="6"/>
      <c r="L31" s="6"/>
      <c r="M31" s="6"/>
      <c r="N31" s="6"/>
      <c r="O31" s="6"/>
      <c r="P31" s="4"/>
      <c r="Q31" s="6"/>
      <c r="R31" s="6"/>
      <c r="S31" s="6"/>
      <c r="T31" s="17"/>
      <c r="U31" s="28"/>
    </row>
    <row r="32" spans="1:22" ht="15.75">
      <c r="A32" s="25" t="s">
        <v>131</v>
      </c>
      <c r="B32" s="25" t="s">
        <v>98</v>
      </c>
      <c r="C32" s="63" t="s">
        <v>125</v>
      </c>
      <c r="D32" s="4">
        <v>143</v>
      </c>
      <c r="E32" s="26">
        <v>188</v>
      </c>
      <c r="F32" s="26">
        <v>3.79</v>
      </c>
      <c r="G32" s="26">
        <v>3.38</v>
      </c>
      <c r="H32" s="26">
        <v>35.11</v>
      </c>
      <c r="I32" s="98">
        <v>5.45</v>
      </c>
      <c r="J32" s="4">
        <v>178</v>
      </c>
      <c r="K32" s="26">
        <v>233</v>
      </c>
      <c r="L32" s="26">
        <v>4.72</v>
      </c>
      <c r="M32" s="26">
        <v>4.21</v>
      </c>
      <c r="N32" s="26">
        <v>43.7</v>
      </c>
      <c r="O32" s="98">
        <v>6.78</v>
      </c>
      <c r="P32" s="4">
        <v>178</v>
      </c>
      <c r="Q32" s="26">
        <v>233</v>
      </c>
      <c r="R32" s="26">
        <v>4.72</v>
      </c>
      <c r="S32" s="26">
        <v>4.21</v>
      </c>
      <c r="T32" s="26">
        <v>43.7</v>
      </c>
      <c r="U32" s="102">
        <v>6.78</v>
      </c>
    </row>
    <row r="33" spans="1:22" ht="15.75">
      <c r="A33" s="43" t="s">
        <v>204</v>
      </c>
      <c r="B33" s="29"/>
      <c r="C33" s="55" t="s">
        <v>162</v>
      </c>
      <c r="D33" s="30">
        <v>70</v>
      </c>
      <c r="E33" s="30">
        <v>39</v>
      </c>
      <c r="F33" s="31">
        <v>1.0900000000000001</v>
      </c>
      <c r="G33" s="31">
        <v>2.17</v>
      </c>
      <c r="H33" s="31">
        <v>4.59</v>
      </c>
      <c r="I33" s="97">
        <v>3.17</v>
      </c>
      <c r="J33" s="30">
        <v>70</v>
      </c>
      <c r="K33" s="30">
        <v>39</v>
      </c>
      <c r="L33" s="31">
        <v>1.0900000000000001</v>
      </c>
      <c r="M33" s="31">
        <v>2.17</v>
      </c>
      <c r="N33" s="31">
        <v>4.59</v>
      </c>
      <c r="O33" s="97">
        <v>3.2</v>
      </c>
      <c r="P33" s="30">
        <v>70</v>
      </c>
      <c r="Q33" s="30">
        <v>39</v>
      </c>
      <c r="R33" s="31">
        <v>1.0900000000000001</v>
      </c>
      <c r="S33" s="31">
        <v>2.17</v>
      </c>
      <c r="T33" s="31">
        <v>4.59</v>
      </c>
      <c r="U33" s="102">
        <v>3.2</v>
      </c>
    </row>
    <row r="34" spans="1:22" ht="17.25" customHeight="1">
      <c r="A34" s="32" t="s">
        <v>121</v>
      </c>
      <c r="B34" s="32" t="s">
        <v>46</v>
      </c>
      <c r="C34" s="43" t="s">
        <v>163</v>
      </c>
      <c r="D34" s="40">
        <v>160</v>
      </c>
      <c r="E34" s="61">
        <v>374</v>
      </c>
      <c r="F34" s="62">
        <v>26.55</v>
      </c>
      <c r="G34" s="62">
        <v>13.86</v>
      </c>
      <c r="H34" s="62">
        <v>34.69</v>
      </c>
      <c r="I34" s="107">
        <v>29</v>
      </c>
      <c r="J34" s="40">
        <v>160</v>
      </c>
      <c r="K34" s="61">
        <v>374</v>
      </c>
      <c r="L34" s="62">
        <v>26.55</v>
      </c>
      <c r="M34" s="62">
        <v>13.86</v>
      </c>
      <c r="N34" s="62">
        <v>34.69</v>
      </c>
      <c r="O34" s="107">
        <v>29</v>
      </c>
      <c r="P34" s="40">
        <v>160</v>
      </c>
      <c r="Q34" s="61">
        <v>374</v>
      </c>
      <c r="R34" s="62">
        <v>26.55</v>
      </c>
      <c r="S34" s="31">
        <v>13.86</v>
      </c>
      <c r="T34" s="31">
        <v>34.69</v>
      </c>
      <c r="U34" s="102">
        <v>29</v>
      </c>
      <c r="V34" s="8" t="s">
        <v>122</v>
      </c>
    </row>
    <row r="35" spans="1:22" ht="15.75" customHeight="1">
      <c r="A35" s="83" t="s">
        <v>99</v>
      </c>
      <c r="B35" s="83"/>
      <c r="C35" s="64" t="s">
        <v>33</v>
      </c>
      <c r="D35" s="3">
        <v>200</v>
      </c>
      <c r="E35" s="9">
        <v>62</v>
      </c>
      <c r="F35" s="9">
        <v>0.64</v>
      </c>
      <c r="G35" s="9">
        <v>0</v>
      </c>
      <c r="H35" s="9">
        <v>15.36</v>
      </c>
      <c r="I35" s="97">
        <v>2.99</v>
      </c>
      <c r="J35" s="3">
        <v>200</v>
      </c>
      <c r="K35" s="9">
        <v>62</v>
      </c>
      <c r="L35" s="9">
        <v>0.6</v>
      </c>
      <c r="M35" s="9">
        <v>0</v>
      </c>
      <c r="N35" s="9">
        <v>15.4</v>
      </c>
      <c r="O35" s="97">
        <v>3</v>
      </c>
      <c r="P35" s="3">
        <v>200</v>
      </c>
      <c r="Q35" s="9">
        <v>62</v>
      </c>
      <c r="R35" s="9">
        <v>0.6</v>
      </c>
      <c r="S35" s="9">
        <v>0</v>
      </c>
      <c r="T35" s="85">
        <v>15.4</v>
      </c>
      <c r="U35" s="102">
        <v>3</v>
      </c>
      <c r="V35" s="8" t="s">
        <v>87</v>
      </c>
    </row>
    <row r="36" spans="1:22" ht="15.75" customHeight="1">
      <c r="A36" s="83" t="s">
        <v>107</v>
      </c>
      <c r="B36" s="83"/>
      <c r="C36" s="64" t="s">
        <v>55</v>
      </c>
      <c r="D36" s="3">
        <v>90</v>
      </c>
      <c r="E36" s="9">
        <v>34</v>
      </c>
      <c r="F36" s="9">
        <v>0.3</v>
      </c>
      <c r="G36" s="9">
        <v>0.3</v>
      </c>
      <c r="H36" s="9">
        <v>7.8</v>
      </c>
      <c r="I36" s="97">
        <v>3.8</v>
      </c>
      <c r="J36" s="3">
        <v>90</v>
      </c>
      <c r="K36" s="9">
        <v>34</v>
      </c>
      <c r="L36" s="9">
        <v>0.3</v>
      </c>
      <c r="M36" s="9">
        <v>0.3</v>
      </c>
      <c r="N36" s="9">
        <v>7.8</v>
      </c>
      <c r="O36" s="97">
        <v>3.8</v>
      </c>
      <c r="P36" s="3">
        <v>90</v>
      </c>
      <c r="Q36" s="9">
        <v>34</v>
      </c>
      <c r="R36" s="9">
        <v>0.3</v>
      </c>
      <c r="S36" s="9">
        <v>0.3</v>
      </c>
      <c r="T36" s="85">
        <v>7.8</v>
      </c>
      <c r="U36" s="102">
        <v>3.8</v>
      </c>
    </row>
    <row r="37" spans="1:22" ht="15.75">
      <c r="A37" s="118" t="s">
        <v>13</v>
      </c>
      <c r="B37" s="118"/>
      <c r="C37" s="119"/>
      <c r="D37" s="13">
        <f>SUM(D32:D35)</f>
        <v>573</v>
      </c>
      <c r="E37" s="14">
        <f>SUM(E32:E35)</f>
        <v>663</v>
      </c>
      <c r="F37" s="14">
        <f>SUM(F32:F35)</f>
        <v>32.07</v>
      </c>
      <c r="G37" s="14">
        <f>SUM(G32:G35)</f>
        <v>19.41</v>
      </c>
      <c r="H37" s="14">
        <f>SUM(H32:H35)</f>
        <v>89.75</v>
      </c>
      <c r="I37" s="14">
        <f>SUM(I32:I36)</f>
        <v>44.410000000000004</v>
      </c>
      <c r="J37" s="13">
        <f>SUM(J32:J34)</f>
        <v>408</v>
      </c>
      <c r="K37" s="14">
        <f>SUM(K32:K35)</f>
        <v>708</v>
      </c>
      <c r="L37" s="14">
        <f>SUM(L32:L35)</f>
        <v>32.96</v>
      </c>
      <c r="M37" s="14">
        <f>SUM(M32:M35)</f>
        <v>20.239999999999998</v>
      </c>
      <c r="N37" s="14">
        <f>SUM(N32:N35)</f>
        <v>98.38000000000001</v>
      </c>
      <c r="O37" s="14">
        <f>SUM(O32:O36)</f>
        <v>45.78</v>
      </c>
      <c r="P37" s="13">
        <f>SUM(P32:P35)</f>
        <v>608</v>
      </c>
      <c r="Q37" s="14">
        <f>SUM(Q32:Q35)</f>
        <v>708</v>
      </c>
      <c r="R37" s="14">
        <f>SUM(R32:R35)</f>
        <v>32.96</v>
      </c>
      <c r="S37" s="14">
        <f>SUM(S32:S35)</f>
        <v>20.239999999999998</v>
      </c>
      <c r="T37" s="16">
        <f>SUM(T32:T35)</f>
        <v>98.38000000000001</v>
      </c>
      <c r="U37" s="21">
        <f>SUM(U32:U36)</f>
        <v>45.78</v>
      </c>
    </row>
    <row r="38" spans="1:22" ht="15.75">
      <c r="A38" s="4"/>
      <c r="B38" s="4"/>
      <c r="C38" s="54" t="s">
        <v>11</v>
      </c>
      <c r="D38" s="4"/>
      <c r="E38" s="6"/>
      <c r="F38" s="6"/>
      <c r="G38" s="6"/>
      <c r="H38" s="6"/>
      <c r="I38" s="6"/>
      <c r="J38" s="4"/>
      <c r="K38" s="6"/>
      <c r="L38" s="6"/>
      <c r="M38" s="6"/>
      <c r="N38" s="6"/>
      <c r="O38" s="6"/>
      <c r="P38" s="4"/>
      <c r="Q38" s="6"/>
      <c r="R38" s="6"/>
      <c r="S38" s="6"/>
      <c r="T38" s="17"/>
      <c r="U38" s="28"/>
    </row>
    <row r="39" spans="1:22" ht="15.75">
      <c r="A39" s="48" t="s">
        <v>24</v>
      </c>
      <c r="B39" s="58" t="s">
        <v>70</v>
      </c>
      <c r="C39" s="48" t="s">
        <v>71</v>
      </c>
      <c r="D39" s="59">
        <v>120</v>
      </c>
      <c r="E39" s="59">
        <v>173</v>
      </c>
      <c r="F39" s="60">
        <v>6.02</v>
      </c>
      <c r="G39" s="60">
        <v>4.16</v>
      </c>
      <c r="H39" s="60">
        <v>17.7</v>
      </c>
      <c r="I39" s="108">
        <v>3.96</v>
      </c>
      <c r="J39" s="59">
        <v>150</v>
      </c>
      <c r="K39" s="59">
        <v>217</v>
      </c>
      <c r="L39" s="60">
        <v>12.52</v>
      </c>
      <c r="M39" s="60">
        <v>5.2</v>
      </c>
      <c r="N39" s="60">
        <v>18.38</v>
      </c>
      <c r="O39" s="108">
        <v>4.95</v>
      </c>
      <c r="P39" s="59">
        <v>100</v>
      </c>
      <c r="Q39" s="59">
        <v>217</v>
      </c>
      <c r="R39" s="60">
        <v>12.52</v>
      </c>
      <c r="S39" s="60">
        <v>5.2</v>
      </c>
      <c r="T39" s="60">
        <v>18.38</v>
      </c>
      <c r="U39" s="102">
        <v>4.95</v>
      </c>
    </row>
    <row r="40" spans="1:22" ht="15.75">
      <c r="A40" s="49" t="s">
        <v>164</v>
      </c>
      <c r="B40" s="51"/>
      <c r="C40" s="49" t="s">
        <v>165</v>
      </c>
      <c r="D40" s="52">
        <v>100</v>
      </c>
      <c r="E40" s="52">
        <v>49</v>
      </c>
      <c r="F40" s="53">
        <v>1.39</v>
      </c>
      <c r="G40" s="53">
        <v>2.96</v>
      </c>
      <c r="H40" s="53">
        <v>4.8899999999999997</v>
      </c>
      <c r="I40" s="104">
        <v>8.84</v>
      </c>
      <c r="J40" s="52">
        <v>100</v>
      </c>
      <c r="K40" s="52">
        <v>49</v>
      </c>
      <c r="L40" s="53">
        <v>1.39</v>
      </c>
      <c r="M40" s="53">
        <v>2.96</v>
      </c>
      <c r="N40" s="53">
        <v>4.8899999999999997</v>
      </c>
      <c r="O40" s="104">
        <v>8.84</v>
      </c>
      <c r="P40" s="52">
        <v>100</v>
      </c>
      <c r="Q40" s="52">
        <v>49</v>
      </c>
      <c r="R40" s="53">
        <v>1.39</v>
      </c>
      <c r="S40" s="53">
        <v>2.96</v>
      </c>
      <c r="T40" s="53">
        <v>4.8899999999999997</v>
      </c>
      <c r="U40" s="102">
        <v>8.84</v>
      </c>
    </row>
    <row r="41" spans="1:22" ht="31.5">
      <c r="A41" s="70" t="s">
        <v>101</v>
      </c>
      <c r="B41" s="71" t="s">
        <v>72</v>
      </c>
      <c r="C41" s="72" t="s">
        <v>108</v>
      </c>
      <c r="D41" s="73">
        <v>180</v>
      </c>
      <c r="E41" s="74">
        <v>319</v>
      </c>
      <c r="F41" s="74">
        <v>20.260000000000002</v>
      </c>
      <c r="G41" s="74">
        <v>12.9</v>
      </c>
      <c r="H41" s="74">
        <v>30.25</v>
      </c>
      <c r="I41" s="109">
        <v>29</v>
      </c>
      <c r="J41" s="73">
        <v>180</v>
      </c>
      <c r="K41" s="74">
        <v>319</v>
      </c>
      <c r="L41" s="74">
        <v>20.260000000000002</v>
      </c>
      <c r="M41" s="74">
        <v>12.9</v>
      </c>
      <c r="N41" s="74">
        <v>30.25</v>
      </c>
      <c r="O41" s="109">
        <v>29</v>
      </c>
      <c r="P41" s="73">
        <v>180</v>
      </c>
      <c r="Q41" s="74">
        <v>319</v>
      </c>
      <c r="R41" s="74">
        <v>20.260000000000002</v>
      </c>
      <c r="S41" s="74">
        <v>12.9</v>
      </c>
      <c r="T41" s="74">
        <v>30.25</v>
      </c>
      <c r="U41" s="102">
        <v>29</v>
      </c>
      <c r="V41" s="8" t="s">
        <v>93</v>
      </c>
    </row>
    <row r="42" spans="1:22" ht="15.75">
      <c r="A42" s="43" t="s">
        <v>50</v>
      </c>
      <c r="B42" s="29"/>
      <c r="C42" s="32" t="s">
        <v>33</v>
      </c>
      <c r="D42" s="45">
        <v>200</v>
      </c>
      <c r="E42" s="30">
        <v>62</v>
      </c>
      <c r="F42" s="31">
        <v>0.64</v>
      </c>
      <c r="G42" s="31">
        <v>0</v>
      </c>
      <c r="H42" s="31">
        <v>15.36</v>
      </c>
      <c r="I42" s="99">
        <v>2.99</v>
      </c>
      <c r="J42" s="45">
        <v>200</v>
      </c>
      <c r="K42" s="30">
        <v>62</v>
      </c>
      <c r="L42" s="31">
        <v>0.64</v>
      </c>
      <c r="M42" s="31">
        <v>0</v>
      </c>
      <c r="N42" s="31">
        <v>15.36</v>
      </c>
      <c r="O42" s="99">
        <v>2.99</v>
      </c>
      <c r="P42" s="45">
        <v>200</v>
      </c>
      <c r="Q42" s="30">
        <v>62</v>
      </c>
      <c r="R42" s="31">
        <v>0.64</v>
      </c>
      <c r="S42" s="31">
        <v>0</v>
      </c>
      <c r="T42" s="31">
        <v>15.36</v>
      </c>
      <c r="U42" s="102">
        <v>2.99</v>
      </c>
      <c r="V42" s="8" t="s">
        <v>87</v>
      </c>
    </row>
    <row r="43" spans="1:22" ht="15.75">
      <c r="A43" s="32" t="s">
        <v>44</v>
      </c>
      <c r="B43" s="32"/>
      <c r="C43" s="32" t="s">
        <v>55</v>
      </c>
      <c r="D43" s="30">
        <v>50</v>
      </c>
      <c r="E43" s="30">
        <v>23</v>
      </c>
      <c r="F43" s="31">
        <v>0.2</v>
      </c>
      <c r="G43" s="31">
        <v>0.2</v>
      </c>
      <c r="H43" s="31">
        <v>5.2</v>
      </c>
      <c r="I43" s="97">
        <v>1.9</v>
      </c>
      <c r="J43" s="30">
        <v>50</v>
      </c>
      <c r="K43" s="30">
        <v>23</v>
      </c>
      <c r="L43" s="31">
        <v>0.2</v>
      </c>
      <c r="M43" s="31">
        <v>0.2</v>
      </c>
      <c r="N43" s="31">
        <v>5.2</v>
      </c>
      <c r="O43" s="97">
        <v>1.9</v>
      </c>
      <c r="P43" s="30">
        <v>50</v>
      </c>
      <c r="Q43" s="30">
        <v>23</v>
      </c>
      <c r="R43" s="31">
        <v>0.2</v>
      </c>
      <c r="S43" s="31">
        <v>0.2</v>
      </c>
      <c r="T43" s="31">
        <v>5.2</v>
      </c>
      <c r="U43" s="102">
        <v>1.9</v>
      </c>
    </row>
    <row r="44" spans="1:22" ht="15.75">
      <c r="A44" s="118" t="s">
        <v>13</v>
      </c>
      <c r="B44" s="118"/>
      <c r="C44" s="119"/>
      <c r="D44" s="13">
        <f t="shared" ref="D44:U44" si="3">SUM(D39:D43)</f>
        <v>650</v>
      </c>
      <c r="E44" s="13">
        <f t="shared" si="3"/>
        <v>626</v>
      </c>
      <c r="F44" s="13">
        <f t="shared" si="3"/>
        <v>28.51</v>
      </c>
      <c r="G44" s="13">
        <f t="shared" si="3"/>
        <v>20.22</v>
      </c>
      <c r="H44" s="13">
        <f t="shared" si="3"/>
        <v>73.400000000000006</v>
      </c>
      <c r="I44" s="19">
        <f t="shared" si="3"/>
        <v>46.69</v>
      </c>
      <c r="J44" s="13">
        <f t="shared" si="3"/>
        <v>680</v>
      </c>
      <c r="K44" s="13">
        <f t="shared" si="3"/>
        <v>670</v>
      </c>
      <c r="L44" s="13">
        <f t="shared" si="3"/>
        <v>35.010000000000005</v>
      </c>
      <c r="M44" s="13">
        <f t="shared" si="3"/>
        <v>21.26</v>
      </c>
      <c r="N44" s="13">
        <f t="shared" si="3"/>
        <v>74.08</v>
      </c>
      <c r="O44" s="19">
        <f t="shared" si="3"/>
        <v>47.68</v>
      </c>
      <c r="P44" s="13">
        <f t="shared" si="3"/>
        <v>630</v>
      </c>
      <c r="Q44" s="13">
        <f t="shared" si="3"/>
        <v>670</v>
      </c>
      <c r="R44" s="13">
        <f t="shared" si="3"/>
        <v>35.010000000000005</v>
      </c>
      <c r="S44" s="13">
        <f t="shared" si="3"/>
        <v>21.26</v>
      </c>
      <c r="T44" s="13">
        <f t="shared" si="3"/>
        <v>74.08</v>
      </c>
      <c r="U44" s="44">
        <f t="shared" si="3"/>
        <v>47.68</v>
      </c>
    </row>
    <row r="45" spans="1:22" ht="17.25" customHeight="1">
      <c r="A45" s="22"/>
      <c r="B45" s="22"/>
      <c r="C45" s="22"/>
      <c r="D45" s="22"/>
      <c r="E45" s="23">
        <f>E13+E22+E30+E37+E44</f>
        <v>3050.2</v>
      </c>
      <c r="F45" s="23">
        <f>F13+F22+F30+F37+F44</f>
        <v>151.69999999999999</v>
      </c>
      <c r="G45" s="23">
        <f>G13+G22+G30+G37+G44</f>
        <v>92.42</v>
      </c>
      <c r="H45" s="23">
        <f>H13+H22+H30+H37+H44</f>
        <v>395.18000000000006</v>
      </c>
      <c r="I45" s="23">
        <f>I13+I22+I30+I37+I44</f>
        <v>242.7</v>
      </c>
      <c r="J45" s="22"/>
      <c r="K45" s="23">
        <f>K13+K22+K30+K37+K44</f>
        <v>3532</v>
      </c>
      <c r="L45" s="23">
        <f>L13+L22+L30+L37+L44</f>
        <v>186.47000000000003</v>
      </c>
      <c r="M45" s="23">
        <f>M13+M22+M30+M37+M44</f>
        <v>105.26</v>
      </c>
      <c r="N45" s="23">
        <f>N13+N22+N30+N37+N44</f>
        <v>449.22999999999996</v>
      </c>
      <c r="O45" s="23">
        <f>O13+O22+O30+O37+O44</f>
        <v>272.59999999999997</v>
      </c>
      <c r="P45" s="22"/>
      <c r="Q45" s="23">
        <f>Q13+Q22+Q30+Q37+Q44</f>
        <v>3660</v>
      </c>
      <c r="R45" s="23">
        <f>R13+R22+R30+R37+R44</f>
        <v>202.24</v>
      </c>
      <c r="S45" s="23">
        <f>S13+S22+S30+S37+S44</f>
        <v>108.59</v>
      </c>
      <c r="T45" s="23">
        <f>T13+T22+T30+T37+T44</f>
        <v>457.88</v>
      </c>
      <c r="U45" s="23">
        <f>U13+U22+U30+U37+U44</f>
        <v>287.92999999999995</v>
      </c>
    </row>
    <row r="46" spans="1:22" ht="17.25" customHeight="1">
      <c r="A46" s="24"/>
      <c r="B46" s="24"/>
      <c r="C46" s="24"/>
      <c r="D46" s="24"/>
      <c r="E46" s="24">
        <f>E45/5</f>
        <v>610.04</v>
      </c>
      <c r="F46" s="24">
        <f>F45/5</f>
        <v>30.339999999999996</v>
      </c>
      <c r="G46" s="24">
        <f>G45/5</f>
        <v>18.484000000000002</v>
      </c>
      <c r="H46" s="24">
        <f>H45/5</f>
        <v>79.036000000000016</v>
      </c>
      <c r="I46" s="24">
        <f>I45/5</f>
        <v>48.54</v>
      </c>
      <c r="J46" s="24"/>
      <c r="K46" s="24">
        <f>K45/5</f>
        <v>706.4</v>
      </c>
      <c r="L46" s="24">
        <f>L45/5</f>
        <v>37.294000000000004</v>
      </c>
      <c r="M46" s="24">
        <f>M45/5</f>
        <v>21.052</v>
      </c>
      <c r="N46" s="24">
        <f>N45/5</f>
        <v>89.845999999999989</v>
      </c>
      <c r="O46" s="24">
        <f>O45/5</f>
        <v>54.519999999999996</v>
      </c>
      <c r="P46" s="24"/>
      <c r="Q46" s="24">
        <f>Q45/5</f>
        <v>732</v>
      </c>
      <c r="R46" s="24">
        <f>R45/5</f>
        <v>40.448</v>
      </c>
      <c r="S46" s="24">
        <f>S45/5</f>
        <v>21.718</v>
      </c>
      <c r="T46" s="24">
        <f>T45/5</f>
        <v>91.575999999999993</v>
      </c>
      <c r="U46" s="24">
        <f>U45/5</f>
        <v>57.585999999999991</v>
      </c>
    </row>
  </sheetData>
  <mergeCells count="8">
    <mergeCell ref="A37:C37"/>
    <mergeCell ref="A44:C44"/>
    <mergeCell ref="D1:H1"/>
    <mergeCell ref="J1:N1"/>
    <mergeCell ref="P1:T1"/>
    <mergeCell ref="A13:C13"/>
    <mergeCell ref="A22:C22"/>
    <mergeCell ref="A30:C30"/>
  </mergeCells>
  <pageMargins left="0.23622047244094491" right="0.23622047244094491" top="0.74803149606299213" bottom="0.74803149606299213" header="0.31496062992125984" footer="0.31496062992125984"/>
  <pageSetup paperSize="9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V46"/>
  <sheetViews>
    <sheetView topLeftCell="A16" zoomScale="68" zoomScaleNormal="68" workbookViewId="0">
      <selection activeCell="V18" sqref="V18"/>
    </sheetView>
  </sheetViews>
  <sheetFormatPr defaultColWidth="9.140625" defaultRowHeight="12.75"/>
  <cols>
    <col min="1" max="1" width="17.42578125" style="8" customWidth="1"/>
    <col min="2" max="2" width="12.85546875" style="8" customWidth="1"/>
    <col min="3" max="3" width="62" style="8" customWidth="1"/>
    <col min="4" max="4" width="9.42578125" style="8" customWidth="1"/>
    <col min="5" max="5" width="12.85546875" style="8" bestFit="1" customWidth="1"/>
    <col min="6" max="6" width="7.85546875" style="8" bestFit="1" customWidth="1"/>
    <col min="7" max="7" width="8.140625" style="8" bestFit="1" customWidth="1"/>
    <col min="8" max="8" width="10.7109375" style="8" bestFit="1" customWidth="1"/>
    <col min="9" max="9" width="8.7109375" style="8" customWidth="1"/>
    <col min="10" max="10" width="9.5703125" style="8" customWidth="1"/>
    <col min="11" max="11" width="12.85546875" style="8" bestFit="1" customWidth="1"/>
    <col min="12" max="12" width="7.85546875" style="8" bestFit="1" customWidth="1"/>
    <col min="13" max="13" width="8.140625" style="8" bestFit="1" customWidth="1"/>
    <col min="14" max="14" width="10.7109375" style="8" bestFit="1" customWidth="1"/>
    <col min="15" max="15" width="8.28515625" style="8" customWidth="1"/>
    <col min="16" max="16" width="9.42578125" style="8" customWidth="1"/>
    <col min="17" max="17" width="12.85546875" style="8" bestFit="1" customWidth="1"/>
    <col min="18" max="18" width="7.85546875" style="8" bestFit="1" customWidth="1"/>
    <col min="19" max="19" width="8.140625" style="8" bestFit="1" customWidth="1"/>
    <col min="20" max="20" width="10.7109375" style="8" bestFit="1" customWidth="1"/>
    <col min="21" max="21" width="8.42578125" style="8" customWidth="1"/>
    <col min="22" max="16384" width="9.140625" style="8"/>
  </cols>
  <sheetData>
    <row r="1" spans="1:22" ht="36" customHeight="1">
      <c r="A1" s="34" t="s">
        <v>0</v>
      </c>
      <c r="B1" s="34" t="s">
        <v>34</v>
      </c>
      <c r="C1" s="34" t="s">
        <v>1</v>
      </c>
      <c r="D1" s="120" t="s">
        <v>18</v>
      </c>
      <c r="E1" s="121"/>
      <c r="F1" s="121"/>
      <c r="G1" s="121"/>
      <c r="H1" s="122"/>
      <c r="I1" s="35" t="s">
        <v>21</v>
      </c>
      <c r="J1" s="123" t="s">
        <v>14</v>
      </c>
      <c r="K1" s="124"/>
      <c r="L1" s="124"/>
      <c r="M1" s="124"/>
      <c r="N1" s="125"/>
      <c r="O1" s="35" t="s">
        <v>21</v>
      </c>
      <c r="P1" s="123" t="s">
        <v>19</v>
      </c>
      <c r="Q1" s="126"/>
      <c r="R1" s="126"/>
      <c r="S1" s="126"/>
      <c r="T1" s="126"/>
      <c r="U1" s="36" t="s">
        <v>21</v>
      </c>
    </row>
    <row r="2" spans="1:22" ht="15.75">
      <c r="A2" s="34"/>
      <c r="B2" s="34"/>
      <c r="C2" s="34"/>
      <c r="D2" s="37" t="s">
        <v>2</v>
      </c>
      <c r="E2" s="37" t="s">
        <v>35</v>
      </c>
      <c r="F2" s="37" t="s">
        <v>3</v>
      </c>
      <c r="G2" s="37" t="s">
        <v>40</v>
      </c>
      <c r="H2" s="37" t="s">
        <v>41</v>
      </c>
      <c r="I2" s="37"/>
      <c r="J2" s="37" t="s">
        <v>2</v>
      </c>
      <c r="K2" s="37" t="s">
        <v>36</v>
      </c>
      <c r="L2" s="37" t="s">
        <v>38</v>
      </c>
      <c r="M2" s="37" t="s">
        <v>38</v>
      </c>
      <c r="N2" s="37" t="s">
        <v>42</v>
      </c>
      <c r="O2" s="37"/>
      <c r="P2" s="37" t="s">
        <v>2</v>
      </c>
      <c r="Q2" s="37" t="s">
        <v>37</v>
      </c>
      <c r="R2" s="37" t="s">
        <v>39</v>
      </c>
      <c r="S2" s="37" t="s">
        <v>39</v>
      </c>
      <c r="T2" s="38" t="s">
        <v>43</v>
      </c>
      <c r="U2" s="28"/>
    </row>
    <row r="3" spans="1:22" ht="47.25">
      <c r="A3" s="34"/>
      <c r="B3" s="34"/>
      <c r="C3" s="34" t="s">
        <v>48</v>
      </c>
      <c r="D3" s="34"/>
      <c r="E3" s="37" t="s">
        <v>4</v>
      </c>
      <c r="F3" s="37" t="s">
        <v>15</v>
      </c>
      <c r="G3" s="37" t="s">
        <v>5</v>
      </c>
      <c r="H3" s="37" t="s">
        <v>16</v>
      </c>
      <c r="I3" s="37"/>
      <c r="J3" s="37"/>
      <c r="K3" s="37" t="s">
        <v>4</v>
      </c>
      <c r="L3" s="37" t="s">
        <v>15</v>
      </c>
      <c r="M3" s="37" t="s">
        <v>5</v>
      </c>
      <c r="N3" s="37" t="s">
        <v>16</v>
      </c>
      <c r="O3" s="37"/>
      <c r="P3" s="37"/>
      <c r="Q3" s="37" t="s">
        <v>4</v>
      </c>
      <c r="R3" s="37" t="s">
        <v>15</v>
      </c>
      <c r="S3" s="37" t="s">
        <v>5</v>
      </c>
      <c r="T3" s="38" t="s">
        <v>16</v>
      </c>
      <c r="U3" s="28"/>
    </row>
    <row r="4" spans="1:22" ht="15.75">
      <c r="A4" s="39">
        <v>1</v>
      </c>
      <c r="B4" s="39">
        <v>2</v>
      </c>
      <c r="C4" s="39">
        <v>3</v>
      </c>
      <c r="D4" s="39">
        <v>4</v>
      </c>
      <c r="E4" s="39">
        <v>5</v>
      </c>
      <c r="F4" s="39">
        <v>6</v>
      </c>
      <c r="G4" s="39">
        <v>7</v>
      </c>
      <c r="H4" s="39">
        <v>8</v>
      </c>
      <c r="I4" s="39">
        <v>9</v>
      </c>
      <c r="J4" s="39">
        <v>10</v>
      </c>
      <c r="K4" s="39">
        <v>11</v>
      </c>
      <c r="L4" s="39">
        <v>12</v>
      </c>
      <c r="M4" s="39">
        <v>13</v>
      </c>
      <c r="N4" s="39">
        <v>14</v>
      </c>
      <c r="O4" s="39">
        <v>15</v>
      </c>
      <c r="P4" s="39">
        <v>16</v>
      </c>
      <c r="Q4" s="39">
        <v>17</v>
      </c>
      <c r="R4" s="39">
        <v>18</v>
      </c>
      <c r="S4" s="39">
        <v>19</v>
      </c>
      <c r="T4" s="39">
        <v>20</v>
      </c>
      <c r="U4" s="39">
        <v>21</v>
      </c>
    </row>
    <row r="5" spans="1:22" ht="15.75">
      <c r="A5" s="1"/>
      <c r="B5" s="11"/>
      <c r="C5" s="56" t="s">
        <v>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50"/>
      <c r="U5" s="28"/>
    </row>
    <row r="6" spans="1:22" ht="16.5" customHeight="1">
      <c r="A6" s="55" t="s">
        <v>168</v>
      </c>
      <c r="B6" s="29" t="s">
        <v>62</v>
      </c>
      <c r="C6" s="32" t="s">
        <v>169</v>
      </c>
      <c r="D6" s="30">
        <v>120</v>
      </c>
      <c r="E6" s="30">
        <v>235</v>
      </c>
      <c r="F6" s="31">
        <v>7.55</v>
      </c>
      <c r="G6" s="31">
        <v>2.0299999999999998</v>
      </c>
      <c r="H6" s="31">
        <v>42.6</v>
      </c>
      <c r="I6" s="101">
        <v>7.04</v>
      </c>
      <c r="J6" s="30">
        <v>150</v>
      </c>
      <c r="K6" s="30">
        <v>294</v>
      </c>
      <c r="L6" s="31">
        <v>9.44</v>
      </c>
      <c r="M6" s="31">
        <v>2.54</v>
      </c>
      <c r="N6" s="31">
        <v>53.3</v>
      </c>
      <c r="O6" s="101">
        <v>8.8000000000000007</v>
      </c>
      <c r="P6" s="30">
        <v>150</v>
      </c>
      <c r="Q6" s="30">
        <v>294</v>
      </c>
      <c r="R6" s="31">
        <v>9.44</v>
      </c>
      <c r="S6" s="31">
        <v>2.54</v>
      </c>
      <c r="T6" s="31">
        <v>53.3</v>
      </c>
      <c r="U6" s="101">
        <v>8.8000000000000007</v>
      </c>
    </row>
    <row r="7" spans="1:22" ht="32.25" customHeight="1">
      <c r="A7" s="84" t="s">
        <v>205</v>
      </c>
      <c r="B7" s="83" t="s">
        <v>171</v>
      </c>
      <c r="C7" s="79" t="s">
        <v>112</v>
      </c>
      <c r="D7" s="80">
        <v>85</v>
      </c>
      <c r="E7" s="80">
        <v>121</v>
      </c>
      <c r="F7" s="81">
        <v>16.82</v>
      </c>
      <c r="G7" s="81">
        <v>3.7</v>
      </c>
      <c r="H7" s="81">
        <v>5.19</v>
      </c>
      <c r="I7" s="101">
        <v>13.8</v>
      </c>
      <c r="J7" s="80">
        <v>120</v>
      </c>
      <c r="K7" s="80">
        <v>170</v>
      </c>
      <c r="L7" s="81">
        <v>23.74</v>
      </c>
      <c r="M7" s="81">
        <v>5.22</v>
      </c>
      <c r="N7" s="81">
        <v>7.32</v>
      </c>
      <c r="O7" s="101">
        <v>20.7</v>
      </c>
      <c r="P7" s="80">
        <v>145</v>
      </c>
      <c r="Q7" s="80">
        <v>206</v>
      </c>
      <c r="R7" s="81">
        <v>28.69</v>
      </c>
      <c r="S7" s="81">
        <v>6.3</v>
      </c>
      <c r="T7" s="81">
        <v>3.85</v>
      </c>
      <c r="U7" s="101">
        <v>23.71</v>
      </c>
      <c r="V7" s="8" t="s">
        <v>90</v>
      </c>
    </row>
    <row r="8" spans="1:22" ht="16.5" customHeight="1">
      <c r="A8" s="57" t="s">
        <v>172</v>
      </c>
      <c r="B8" s="25"/>
      <c r="C8" s="51" t="s">
        <v>173</v>
      </c>
      <c r="D8" s="52">
        <v>100</v>
      </c>
      <c r="E8" s="52">
        <v>56</v>
      </c>
      <c r="F8" s="53">
        <v>1.34</v>
      </c>
      <c r="G8" s="53">
        <v>2.12</v>
      </c>
      <c r="H8" s="53">
        <v>8.89</v>
      </c>
      <c r="I8" s="99">
        <v>4.63</v>
      </c>
      <c r="J8" s="52">
        <v>100</v>
      </c>
      <c r="K8" s="52">
        <v>56</v>
      </c>
      <c r="L8" s="53">
        <v>1.34</v>
      </c>
      <c r="M8" s="53">
        <v>2.12</v>
      </c>
      <c r="N8" s="53">
        <v>8.89</v>
      </c>
      <c r="O8" s="99">
        <v>4.63</v>
      </c>
      <c r="P8" s="52">
        <v>100</v>
      </c>
      <c r="Q8" s="52">
        <v>56</v>
      </c>
      <c r="R8" s="53">
        <v>1.34</v>
      </c>
      <c r="S8" s="53">
        <v>2.12</v>
      </c>
      <c r="T8" s="53">
        <v>8.89</v>
      </c>
      <c r="U8" s="101">
        <v>4.63</v>
      </c>
    </row>
    <row r="9" spans="1:22" ht="15.75">
      <c r="A9" s="43" t="s">
        <v>27</v>
      </c>
      <c r="B9" s="29"/>
      <c r="C9" s="29" t="s">
        <v>20</v>
      </c>
      <c r="D9" s="30">
        <v>30</v>
      </c>
      <c r="E9" s="30">
        <v>71.099999999999994</v>
      </c>
      <c r="F9" s="31">
        <v>1.8</v>
      </c>
      <c r="G9" s="31">
        <v>2.4</v>
      </c>
      <c r="H9" s="31">
        <v>10</v>
      </c>
      <c r="I9" s="104">
        <v>1.25</v>
      </c>
      <c r="J9" s="30">
        <v>50</v>
      </c>
      <c r="K9" s="30">
        <v>118</v>
      </c>
      <c r="L9" s="31">
        <v>3</v>
      </c>
      <c r="M9" s="31">
        <v>4</v>
      </c>
      <c r="N9" s="31">
        <v>16.7</v>
      </c>
      <c r="O9" s="104">
        <v>2.08</v>
      </c>
      <c r="P9" s="30">
        <v>50</v>
      </c>
      <c r="Q9" s="30">
        <v>118</v>
      </c>
      <c r="R9" s="31">
        <v>3</v>
      </c>
      <c r="S9" s="31">
        <v>4</v>
      </c>
      <c r="T9" s="31">
        <v>16.7</v>
      </c>
      <c r="U9" s="102">
        <v>2.08</v>
      </c>
    </row>
    <row r="10" spans="1:22" ht="15.75">
      <c r="A10" s="43" t="s">
        <v>69</v>
      </c>
      <c r="B10" s="29" t="s">
        <v>46</v>
      </c>
      <c r="C10" s="32" t="s">
        <v>53</v>
      </c>
      <c r="D10" s="45">
        <v>200</v>
      </c>
      <c r="E10" s="30">
        <v>112</v>
      </c>
      <c r="F10" s="31">
        <v>6.18</v>
      </c>
      <c r="G10" s="31">
        <v>5.34</v>
      </c>
      <c r="H10" s="31">
        <v>10.119999999999999</v>
      </c>
      <c r="I10" s="99">
        <v>11.8</v>
      </c>
      <c r="J10" s="45">
        <v>200</v>
      </c>
      <c r="K10" s="30">
        <v>112</v>
      </c>
      <c r="L10" s="31">
        <v>6.18</v>
      </c>
      <c r="M10" s="31">
        <v>5.34</v>
      </c>
      <c r="N10" s="31">
        <v>10.119999999999999</v>
      </c>
      <c r="O10" s="99">
        <v>11.8</v>
      </c>
      <c r="P10" s="45">
        <v>200</v>
      </c>
      <c r="Q10" s="30">
        <v>112</v>
      </c>
      <c r="R10" s="31">
        <v>6.18</v>
      </c>
      <c r="S10" s="31">
        <v>5.34</v>
      </c>
      <c r="T10" s="31">
        <v>10.119999999999999</v>
      </c>
      <c r="U10" s="102">
        <v>11.8</v>
      </c>
      <c r="V10" s="8" t="s">
        <v>92</v>
      </c>
    </row>
    <row r="11" spans="1:22" ht="15.75">
      <c r="A11" s="43" t="s">
        <v>22</v>
      </c>
      <c r="B11" s="32"/>
      <c r="C11" s="32" t="s">
        <v>55</v>
      </c>
      <c r="D11" s="30">
        <v>80</v>
      </c>
      <c r="E11" s="30">
        <v>50.16</v>
      </c>
      <c r="F11" s="31">
        <v>0.3</v>
      </c>
      <c r="G11" s="31">
        <v>0.32</v>
      </c>
      <c r="H11" s="31">
        <v>10.36</v>
      </c>
      <c r="I11" s="97">
        <v>3.8</v>
      </c>
      <c r="J11" s="30">
        <v>80</v>
      </c>
      <c r="K11" s="30">
        <v>50</v>
      </c>
      <c r="L11" s="31">
        <v>0.3</v>
      </c>
      <c r="M11" s="31">
        <v>0.32</v>
      </c>
      <c r="N11" s="31">
        <v>10.36</v>
      </c>
      <c r="O11" s="97">
        <v>3.8</v>
      </c>
      <c r="P11" s="30">
        <v>80</v>
      </c>
      <c r="Q11" s="30">
        <v>50</v>
      </c>
      <c r="R11" s="31">
        <v>0.3</v>
      </c>
      <c r="S11" s="31">
        <v>0.32</v>
      </c>
      <c r="T11" s="31">
        <v>10.36</v>
      </c>
      <c r="U11" s="103">
        <v>3.8</v>
      </c>
    </row>
    <row r="12" spans="1:22" ht="15.75">
      <c r="A12" s="127" t="s">
        <v>13</v>
      </c>
      <c r="B12" s="128"/>
      <c r="C12" s="129"/>
      <c r="D12" s="13">
        <f t="shared" ref="D12:U12" si="0">SUM(D6:D11)</f>
        <v>615</v>
      </c>
      <c r="E12" s="13">
        <f t="shared" si="0"/>
        <v>645.26</v>
      </c>
      <c r="F12" s="13">
        <f t="shared" si="0"/>
        <v>33.989999999999995</v>
      </c>
      <c r="G12" s="13">
        <f t="shared" si="0"/>
        <v>15.91</v>
      </c>
      <c r="H12" s="13">
        <f t="shared" si="0"/>
        <v>87.160000000000011</v>
      </c>
      <c r="I12" s="19">
        <f t="shared" si="0"/>
        <v>42.319999999999993</v>
      </c>
      <c r="J12" s="13">
        <f t="shared" si="0"/>
        <v>700</v>
      </c>
      <c r="K12" s="13">
        <f t="shared" si="0"/>
        <v>800</v>
      </c>
      <c r="L12" s="13">
        <f t="shared" si="0"/>
        <v>44</v>
      </c>
      <c r="M12" s="13">
        <f t="shared" si="0"/>
        <v>19.54</v>
      </c>
      <c r="N12" s="13">
        <f t="shared" si="0"/>
        <v>106.69</v>
      </c>
      <c r="O12" s="19">
        <f t="shared" si="0"/>
        <v>51.81</v>
      </c>
      <c r="P12" s="13">
        <f t="shared" si="0"/>
        <v>725</v>
      </c>
      <c r="Q12" s="13">
        <f t="shared" si="0"/>
        <v>836</v>
      </c>
      <c r="R12" s="13">
        <f t="shared" si="0"/>
        <v>48.95</v>
      </c>
      <c r="S12" s="13">
        <f t="shared" si="0"/>
        <v>20.62</v>
      </c>
      <c r="T12" s="13">
        <f t="shared" si="0"/>
        <v>103.22</v>
      </c>
      <c r="U12" s="19">
        <f t="shared" si="0"/>
        <v>54.820000000000007</v>
      </c>
    </row>
    <row r="13" spans="1:22" ht="15.75">
      <c r="A13" s="4"/>
      <c r="B13" s="4"/>
      <c r="C13" s="54" t="s">
        <v>8</v>
      </c>
      <c r="D13" s="4"/>
      <c r="E13" s="6"/>
      <c r="F13" s="6"/>
      <c r="G13" s="6"/>
      <c r="H13" s="6"/>
      <c r="I13" s="6"/>
      <c r="J13" s="4"/>
      <c r="K13" s="6"/>
      <c r="L13" s="6"/>
      <c r="M13" s="6"/>
      <c r="N13" s="6"/>
      <c r="O13" s="6"/>
      <c r="P13" s="4"/>
      <c r="Q13" s="6"/>
      <c r="R13" s="6"/>
      <c r="S13" s="6"/>
      <c r="T13" s="17"/>
      <c r="U13" s="28"/>
    </row>
    <row r="14" spans="1:22" ht="15.75">
      <c r="A14" s="82" t="s">
        <v>208</v>
      </c>
      <c r="B14" s="29" t="s">
        <v>98</v>
      </c>
      <c r="C14" s="29" t="s">
        <v>52</v>
      </c>
      <c r="D14" s="45">
        <v>120</v>
      </c>
      <c r="E14" s="30">
        <v>133</v>
      </c>
      <c r="F14" s="31">
        <v>2.4900000000000002</v>
      </c>
      <c r="G14" s="31">
        <v>2.2000000000000002</v>
      </c>
      <c r="H14" s="31">
        <v>25.19</v>
      </c>
      <c r="I14" s="97">
        <v>2.63</v>
      </c>
      <c r="J14" s="45">
        <v>150</v>
      </c>
      <c r="K14" s="30">
        <v>160</v>
      </c>
      <c r="L14" s="31">
        <v>2.98</v>
      </c>
      <c r="M14" s="31">
        <v>2.64</v>
      </c>
      <c r="N14" s="31">
        <v>30.23</v>
      </c>
      <c r="O14" s="97">
        <v>3.25</v>
      </c>
      <c r="P14" s="45">
        <v>150</v>
      </c>
      <c r="Q14" s="30">
        <v>160</v>
      </c>
      <c r="R14" s="31">
        <v>2.98</v>
      </c>
      <c r="S14" s="31">
        <v>2.64</v>
      </c>
      <c r="T14" s="31">
        <v>30.23</v>
      </c>
      <c r="U14" s="102">
        <v>3.3</v>
      </c>
    </row>
    <row r="15" spans="1:22" ht="15.75">
      <c r="A15" s="43" t="s">
        <v>166</v>
      </c>
      <c r="B15" s="32" t="s">
        <v>49</v>
      </c>
      <c r="C15" s="29" t="s">
        <v>109</v>
      </c>
      <c r="D15" s="30">
        <v>70</v>
      </c>
      <c r="E15" s="30">
        <v>128</v>
      </c>
      <c r="F15" s="31">
        <v>12.11</v>
      </c>
      <c r="G15" s="31">
        <v>2.59</v>
      </c>
      <c r="H15" s="31">
        <v>13.45</v>
      </c>
      <c r="I15" s="100">
        <v>12.7</v>
      </c>
      <c r="J15" s="30">
        <v>105</v>
      </c>
      <c r="K15" s="30">
        <v>192</v>
      </c>
      <c r="L15" s="31">
        <v>18.170000000000002</v>
      </c>
      <c r="M15" s="31">
        <v>3.89</v>
      </c>
      <c r="N15" s="31">
        <v>20.18</v>
      </c>
      <c r="O15" s="100">
        <v>19.05</v>
      </c>
      <c r="P15" s="30">
        <v>140</v>
      </c>
      <c r="Q15" s="30">
        <v>256</v>
      </c>
      <c r="R15" s="31">
        <v>24.22</v>
      </c>
      <c r="S15" s="31">
        <v>5.19</v>
      </c>
      <c r="T15" s="31">
        <v>26.9</v>
      </c>
      <c r="U15" s="102">
        <v>25.39</v>
      </c>
      <c r="V15" s="8" t="s">
        <v>89</v>
      </c>
    </row>
    <row r="16" spans="1:22" ht="15.75">
      <c r="A16" s="43" t="s">
        <v>123</v>
      </c>
      <c r="B16" s="32"/>
      <c r="C16" s="29" t="s">
        <v>115</v>
      </c>
      <c r="D16" s="30">
        <v>100</v>
      </c>
      <c r="E16" s="30">
        <v>62</v>
      </c>
      <c r="F16" s="31">
        <v>1.01</v>
      </c>
      <c r="G16" s="31">
        <v>5.01</v>
      </c>
      <c r="H16" s="31">
        <v>3.6</v>
      </c>
      <c r="I16" s="100">
        <v>9.09</v>
      </c>
      <c r="J16" s="30">
        <v>100</v>
      </c>
      <c r="K16" s="30">
        <v>62</v>
      </c>
      <c r="L16" s="31">
        <v>1.01</v>
      </c>
      <c r="M16" s="31">
        <v>5.01</v>
      </c>
      <c r="N16" s="31">
        <v>3.6</v>
      </c>
      <c r="O16" s="100">
        <v>9.09</v>
      </c>
      <c r="P16" s="30">
        <v>100</v>
      </c>
      <c r="Q16" s="30">
        <v>62</v>
      </c>
      <c r="R16" s="31">
        <v>1.01</v>
      </c>
      <c r="S16" s="31">
        <v>5.01</v>
      </c>
      <c r="T16" s="31">
        <v>3.6</v>
      </c>
      <c r="U16" s="102">
        <v>9.09</v>
      </c>
    </row>
    <row r="17" spans="1:22" ht="15.75">
      <c r="A17" s="43" t="s">
        <v>27</v>
      </c>
      <c r="B17" s="29"/>
      <c r="C17" s="32" t="s">
        <v>20</v>
      </c>
      <c r="D17" s="30">
        <v>30</v>
      </c>
      <c r="E17" s="30">
        <v>71</v>
      </c>
      <c r="F17" s="31">
        <v>1.8</v>
      </c>
      <c r="G17" s="31">
        <v>2.4</v>
      </c>
      <c r="H17" s="31">
        <v>10</v>
      </c>
      <c r="I17" s="98">
        <v>1.25</v>
      </c>
      <c r="J17" s="30">
        <v>50</v>
      </c>
      <c r="K17" s="30">
        <v>118</v>
      </c>
      <c r="L17" s="31">
        <v>3</v>
      </c>
      <c r="M17" s="31">
        <v>4</v>
      </c>
      <c r="N17" s="31">
        <v>16.7</v>
      </c>
      <c r="O17" s="98">
        <v>2.08</v>
      </c>
      <c r="P17" s="30">
        <v>50</v>
      </c>
      <c r="Q17" s="30">
        <v>118</v>
      </c>
      <c r="R17" s="31">
        <v>3</v>
      </c>
      <c r="S17" s="31">
        <v>4</v>
      </c>
      <c r="T17" s="31">
        <v>16.7</v>
      </c>
      <c r="U17" s="102">
        <v>2.08</v>
      </c>
    </row>
    <row r="18" spans="1:22" ht="15.75">
      <c r="A18" s="43"/>
      <c r="B18" s="32"/>
      <c r="C18" s="32" t="s">
        <v>32</v>
      </c>
      <c r="D18" s="41">
        <v>15</v>
      </c>
      <c r="E18" s="41">
        <v>52</v>
      </c>
      <c r="F18" s="42">
        <v>0.4</v>
      </c>
      <c r="G18" s="42">
        <v>0.4</v>
      </c>
      <c r="H18" s="42">
        <v>11</v>
      </c>
      <c r="I18" s="97">
        <v>4.43</v>
      </c>
      <c r="J18" s="41">
        <v>15</v>
      </c>
      <c r="K18" s="41">
        <v>52</v>
      </c>
      <c r="L18" s="42">
        <v>0.4</v>
      </c>
      <c r="M18" s="42">
        <v>0.4</v>
      </c>
      <c r="N18" s="42">
        <v>11</v>
      </c>
      <c r="O18" s="97">
        <v>4.4000000000000004</v>
      </c>
      <c r="P18" s="41">
        <v>15</v>
      </c>
      <c r="Q18" s="41">
        <v>52</v>
      </c>
      <c r="R18" s="42">
        <v>0.4</v>
      </c>
      <c r="S18" s="42">
        <v>0.4</v>
      </c>
      <c r="T18" s="42">
        <v>11</v>
      </c>
      <c r="U18" s="102">
        <v>4.4000000000000004</v>
      </c>
      <c r="V18" s="8" t="s">
        <v>86</v>
      </c>
    </row>
    <row r="19" spans="1:22" ht="15.75">
      <c r="A19" s="87" t="s">
        <v>167</v>
      </c>
      <c r="B19" s="79"/>
      <c r="C19" s="79" t="s">
        <v>33</v>
      </c>
      <c r="D19" s="115">
        <v>200</v>
      </c>
      <c r="E19" s="115">
        <v>62</v>
      </c>
      <c r="F19" s="116">
        <v>0.64</v>
      </c>
      <c r="G19" s="116">
        <v>0</v>
      </c>
      <c r="H19" s="116">
        <v>15.36</v>
      </c>
      <c r="I19" s="97">
        <v>2.99</v>
      </c>
      <c r="J19" s="115">
        <v>200</v>
      </c>
      <c r="K19" s="115">
        <v>62</v>
      </c>
      <c r="L19" s="116">
        <v>0.64</v>
      </c>
      <c r="M19" s="116">
        <v>0</v>
      </c>
      <c r="N19" s="116">
        <v>15.36</v>
      </c>
      <c r="O19" s="97">
        <v>3</v>
      </c>
      <c r="P19" s="115">
        <v>200</v>
      </c>
      <c r="Q19" s="115">
        <v>62</v>
      </c>
      <c r="R19" s="116">
        <v>0.64</v>
      </c>
      <c r="S19" s="116">
        <v>0</v>
      </c>
      <c r="T19" s="116">
        <v>15.36</v>
      </c>
      <c r="U19" s="102">
        <v>3</v>
      </c>
      <c r="V19" s="8" t="s">
        <v>180</v>
      </c>
    </row>
    <row r="20" spans="1:22" ht="15.75">
      <c r="A20" s="87"/>
      <c r="B20" s="79"/>
      <c r="C20" s="79" t="s">
        <v>74</v>
      </c>
      <c r="D20" s="115">
        <v>100</v>
      </c>
      <c r="E20" s="115">
        <v>40</v>
      </c>
      <c r="F20" s="116">
        <v>0.9</v>
      </c>
      <c r="G20" s="116">
        <v>0.2</v>
      </c>
      <c r="H20" s="116">
        <v>9.5</v>
      </c>
      <c r="I20" s="97">
        <v>8.1</v>
      </c>
      <c r="J20" s="115">
        <v>100</v>
      </c>
      <c r="K20" s="115">
        <v>40</v>
      </c>
      <c r="L20" s="116">
        <v>0.9</v>
      </c>
      <c r="M20" s="116">
        <v>0.2</v>
      </c>
      <c r="N20" s="116">
        <v>9.5</v>
      </c>
      <c r="O20" s="97">
        <v>8.1</v>
      </c>
      <c r="P20" s="115">
        <v>100</v>
      </c>
      <c r="Q20" s="115">
        <v>40</v>
      </c>
      <c r="R20" s="116">
        <v>0.9</v>
      </c>
      <c r="S20" s="116">
        <v>0.2</v>
      </c>
      <c r="T20" s="116">
        <v>9.5</v>
      </c>
      <c r="U20" s="102">
        <v>8.1</v>
      </c>
    </row>
    <row r="21" spans="1:22" ht="15.75">
      <c r="A21" s="118" t="s">
        <v>13</v>
      </c>
      <c r="B21" s="118"/>
      <c r="C21" s="119"/>
      <c r="D21" s="13">
        <f>SUM(D14:D20)</f>
        <v>635</v>
      </c>
      <c r="E21" s="14">
        <f>SUM(E14:E20)</f>
        <v>548</v>
      </c>
      <c r="F21" s="14">
        <f>SUM(F14:F20)</f>
        <v>19.349999999999998</v>
      </c>
      <c r="G21" s="14">
        <f>SUM(G14:G20)</f>
        <v>12.8</v>
      </c>
      <c r="H21" s="14">
        <f>SUM(H14:H20)</f>
        <v>88.1</v>
      </c>
      <c r="I21" s="14">
        <f>SUM(I14:I18)</f>
        <v>30.099999999999998</v>
      </c>
      <c r="J21" s="13">
        <f>SUM(J14:J20)</f>
        <v>720</v>
      </c>
      <c r="K21" s="14">
        <f>SUM(K14:K20)</f>
        <v>686</v>
      </c>
      <c r="L21" s="14">
        <f>SUM(L14:L20)</f>
        <v>27.1</v>
      </c>
      <c r="M21" s="14">
        <f>SUM(M14:M20)</f>
        <v>16.14</v>
      </c>
      <c r="N21" s="14">
        <f>SUM(N14:N20)</f>
        <v>106.57</v>
      </c>
      <c r="O21" s="14">
        <f>SUM(O14:O18)</f>
        <v>37.869999999999997</v>
      </c>
      <c r="P21" s="13">
        <f t="shared" ref="P21:U21" si="1">SUM(P14:P20)</f>
        <v>755</v>
      </c>
      <c r="Q21" s="14">
        <f t="shared" si="1"/>
        <v>750</v>
      </c>
      <c r="R21" s="14">
        <f t="shared" si="1"/>
        <v>33.15</v>
      </c>
      <c r="S21" s="14">
        <f t="shared" si="1"/>
        <v>17.439999999999998</v>
      </c>
      <c r="T21" s="16">
        <f t="shared" si="1"/>
        <v>113.28999999999999</v>
      </c>
      <c r="U21" s="14">
        <f t="shared" si="1"/>
        <v>55.36</v>
      </c>
    </row>
    <row r="22" spans="1:22" ht="15.75">
      <c r="A22" s="4"/>
      <c r="B22" s="4"/>
      <c r="C22" s="54" t="s">
        <v>9</v>
      </c>
      <c r="D22" s="4"/>
      <c r="E22" s="6"/>
      <c r="F22" s="6"/>
      <c r="G22" s="6"/>
      <c r="H22" s="6"/>
      <c r="I22" s="6"/>
      <c r="J22" s="4"/>
      <c r="K22" s="6"/>
      <c r="L22" s="6"/>
      <c r="M22" s="6"/>
      <c r="N22" s="6"/>
      <c r="O22" s="6"/>
      <c r="P22" s="4"/>
      <c r="Q22" s="6"/>
      <c r="R22" s="6"/>
      <c r="S22" s="6"/>
      <c r="T22" s="17"/>
      <c r="U22" s="28"/>
    </row>
    <row r="23" spans="1:22" ht="15.75">
      <c r="A23" s="25" t="s">
        <v>174</v>
      </c>
      <c r="B23" s="29" t="s">
        <v>62</v>
      </c>
      <c r="C23" s="32" t="s">
        <v>175</v>
      </c>
      <c r="D23" s="45">
        <v>120</v>
      </c>
      <c r="E23" s="30">
        <v>163</v>
      </c>
      <c r="F23" s="31">
        <v>5.64</v>
      </c>
      <c r="G23" s="31">
        <v>3.18</v>
      </c>
      <c r="H23" s="31">
        <v>27.82</v>
      </c>
      <c r="I23" s="97">
        <v>5.6</v>
      </c>
      <c r="J23" s="45">
        <v>150</v>
      </c>
      <c r="K23" s="30">
        <v>196</v>
      </c>
      <c r="L23" s="31">
        <v>6.77</v>
      </c>
      <c r="M23" s="31">
        <v>3.81</v>
      </c>
      <c r="N23" s="31">
        <v>33.380000000000003</v>
      </c>
      <c r="O23" s="97">
        <v>7</v>
      </c>
      <c r="P23" s="45">
        <v>150</v>
      </c>
      <c r="Q23" s="30">
        <v>196</v>
      </c>
      <c r="R23" s="31">
        <v>6.77</v>
      </c>
      <c r="S23" s="31">
        <v>3.81</v>
      </c>
      <c r="T23" s="31">
        <v>33.380000000000003</v>
      </c>
      <c r="U23" s="102">
        <v>7</v>
      </c>
    </row>
    <row r="24" spans="1:22" ht="31.5">
      <c r="A24" s="25" t="s">
        <v>76</v>
      </c>
      <c r="B24" s="29" t="s">
        <v>77</v>
      </c>
      <c r="C24" s="32" t="s">
        <v>78</v>
      </c>
      <c r="D24" s="45">
        <v>50</v>
      </c>
      <c r="E24" s="30">
        <v>84</v>
      </c>
      <c r="F24" s="31">
        <v>5.86</v>
      </c>
      <c r="G24" s="31">
        <v>5.19</v>
      </c>
      <c r="H24" s="31">
        <v>3.28</v>
      </c>
      <c r="I24" s="97">
        <v>8.1999999999999993</v>
      </c>
      <c r="J24" s="45">
        <v>50</v>
      </c>
      <c r="K24" s="30">
        <v>84</v>
      </c>
      <c r="L24" s="31">
        <v>5.86</v>
      </c>
      <c r="M24" s="31">
        <v>5.19</v>
      </c>
      <c r="N24" s="31">
        <v>3.28</v>
      </c>
      <c r="O24" s="97">
        <v>8.1999999999999993</v>
      </c>
      <c r="P24" s="45">
        <v>50</v>
      </c>
      <c r="Q24" s="30">
        <v>84</v>
      </c>
      <c r="R24" s="31">
        <v>5.86</v>
      </c>
      <c r="S24" s="31">
        <v>5.19</v>
      </c>
      <c r="T24" s="31">
        <v>3.28</v>
      </c>
      <c r="U24" s="102">
        <v>8.1999999999999993</v>
      </c>
    </row>
    <row r="25" spans="1:22" ht="15.75">
      <c r="A25" s="25" t="s">
        <v>176</v>
      </c>
      <c r="B25" s="29"/>
      <c r="C25" s="32" t="s">
        <v>177</v>
      </c>
      <c r="D25" s="45">
        <v>90</v>
      </c>
      <c r="E25" s="30">
        <v>49.5</v>
      </c>
      <c r="F25" s="31">
        <v>1.58</v>
      </c>
      <c r="G25" s="31">
        <v>2.78</v>
      </c>
      <c r="H25" s="31">
        <v>5.03</v>
      </c>
      <c r="I25" s="97">
        <v>4.79</v>
      </c>
      <c r="J25" s="45">
        <v>90</v>
      </c>
      <c r="K25" s="30">
        <v>50</v>
      </c>
      <c r="L25" s="31">
        <v>1.58</v>
      </c>
      <c r="M25" s="31">
        <v>2.78</v>
      </c>
      <c r="N25" s="31">
        <v>5.03</v>
      </c>
      <c r="O25" s="97">
        <v>4.8</v>
      </c>
      <c r="P25" s="45">
        <v>90</v>
      </c>
      <c r="Q25" s="30">
        <v>50</v>
      </c>
      <c r="R25" s="31">
        <v>1.58</v>
      </c>
      <c r="S25" s="31">
        <v>2.78</v>
      </c>
      <c r="T25" s="31">
        <v>5.03</v>
      </c>
      <c r="U25" s="102">
        <v>4.8</v>
      </c>
    </row>
    <row r="26" spans="1:22" ht="15.75">
      <c r="A26" s="25" t="s">
        <v>113</v>
      </c>
      <c r="B26" s="29" t="s">
        <v>46</v>
      </c>
      <c r="C26" s="55" t="s">
        <v>178</v>
      </c>
      <c r="D26" s="66">
        <v>150</v>
      </c>
      <c r="E26" s="61">
        <v>263</v>
      </c>
      <c r="F26" s="62">
        <v>18.78</v>
      </c>
      <c r="G26" s="62">
        <v>11.98</v>
      </c>
      <c r="H26" s="62">
        <v>19.36</v>
      </c>
      <c r="I26" s="105">
        <v>22.2</v>
      </c>
      <c r="J26" s="66">
        <v>150</v>
      </c>
      <c r="K26" s="61">
        <v>263</v>
      </c>
      <c r="L26" s="62">
        <v>18.78</v>
      </c>
      <c r="M26" s="62">
        <v>11.98</v>
      </c>
      <c r="N26" s="62">
        <v>19.36</v>
      </c>
      <c r="O26" s="105">
        <v>22.2</v>
      </c>
      <c r="P26" s="66">
        <v>150</v>
      </c>
      <c r="Q26" s="61">
        <v>263</v>
      </c>
      <c r="R26" s="62">
        <v>18.78</v>
      </c>
      <c r="S26" s="62">
        <v>11.98</v>
      </c>
      <c r="T26" s="62">
        <v>19.36</v>
      </c>
      <c r="U26" s="102">
        <v>22.2</v>
      </c>
      <c r="V26" s="8" t="s">
        <v>179</v>
      </c>
    </row>
    <row r="27" spans="1:22" ht="15.75">
      <c r="A27" s="55" t="s">
        <v>181</v>
      </c>
      <c r="B27" s="29"/>
      <c r="C27" s="29" t="s">
        <v>110</v>
      </c>
      <c r="D27" s="30">
        <v>200</v>
      </c>
      <c r="E27" s="30">
        <v>62</v>
      </c>
      <c r="F27" s="31">
        <v>0.64</v>
      </c>
      <c r="G27" s="31">
        <v>0</v>
      </c>
      <c r="H27" s="31">
        <v>15.36</v>
      </c>
      <c r="I27" s="100">
        <v>2.99</v>
      </c>
      <c r="J27" s="30">
        <v>200</v>
      </c>
      <c r="K27" s="30">
        <v>62</v>
      </c>
      <c r="L27" s="31">
        <v>0.64</v>
      </c>
      <c r="M27" s="31">
        <v>0</v>
      </c>
      <c r="N27" s="31">
        <v>15.36</v>
      </c>
      <c r="O27" s="100">
        <v>2.99</v>
      </c>
      <c r="P27" s="30">
        <v>200</v>
      </c>
      <c r="Q27" s="30">
        <v>62</v>
      </c>
      <c r="R27" s="31">
        <v>0.64</v>
      </c>
      <c r="S27" s="31">
        <v>0</v>
      </c>
      <c r="T27" s="46">
        <v>15.36</v>
      </c>
      <c r="U27" s="102">
        <v>2.99</v>
      </c>
    </row>
    <row r="28" spans="1:22" ht="15.75">
      <c r="A28" s="43" t="s">
        <v>22</v>
      </c>
      <c r="B28" s="32"/>
      <c r="C28" s="43" t="s">
        <v>60</v>
      </c>
      <c r="D28" s="41">
        <v>90</v>
      </c>
      <c r="E28" s="41">
        <v>80</v>
      </c>
      <c r="F28" s="42">
        <v>1.35</v>
      </c>
      <c r="G28" s="42">
        <v>0.09</v>
      </c>
      <c r="H28" s="42">
        <v>19.62</v>
      </c>
      <c r="I28" s="100">
        <v>7.5</v>
      </c>
      <c r="J28" s="41">
        <v>90</v>
      </c>
      <c r="K28" s="41">
        <v>80</v>
      </c>
      <c r="L28" s="42">
        <v>1.35</v>
      </c>
      <c r="M28" s="42">
        <v>0.09</v>
      </c>
      <c r="N28" s="42">
        <v>19.62</v>
      </c>
      <c r="O28" s="100">
        <v>7.5</v>
      </c>
      <c r="P28" s="41">
        <v>90</v>
      </c>
      <c r="Q28" s="41">
        <v>80</v>
      </c>
      <c r="R28" s="31">
        <v>1.35</v>
      </c>
      <c r="S28" s="31">
        <v>0.09</v>
      </c>
      <c r="T28" s="31">
        <v>19.62</v>
      </c>
      <c r="U28" s="102">
        <v>7.5</v>
      </c>
    </row>
    <row r="29" spans="1:22" ht="15.75">
      <c r="A29" s="118" t="s">
        <v>13</v>
      </c>
      <c r="B29" s="118"/>
      <c r="C29" s="119"/>
      <c r="D29" s="13">
        <f t="shared" ref="D29:U29" si="2">SUM(D23:D28)</f>
        <v>700</v>
      </c>
      <c r="E29" s="13">
        <f t="shared" si="2"/>
        <v>701.5</v>
      </c>
      <c r="F29" s="13">
        <f t="shared" si="2"/>
        <v>33.85</v>
      </c>
      <c r="G29" s="13">
        <f t="shared" si="2"/>
        <v>23.220000000000002</v>
      </c>
      <c r="H29" s="13">
        <f t="shared" si="2"/>
        <v>90.47</v>
      </c>
      <c r="I29" s="96">
        <f t="shared" si="2"/>
        <v>51.28</v>
      </c>
      <c r="J29" s="13">
        <f t="shared" si="2"/>
        <v>730</v>
      </c>
      <c r="K29" s="13">
        <f t="shared" si="2"/>
        <v>735</v>
      </c>
      <c r="L29" s="13">
        <f t="shared" si="2"/>
        <v>34.980000000000004</v>
      </c>
      <c r="M29" s="13">
        <f t="shared" si="2"/>
        <v>23.849999999999998</v>
      </c>
      <c r="N29" s="13">
        <f t="shared" si="2"/>
        <v>96.03</v>
      </c>
      <c r="O29" s="96">
        <f t="shared" si="2"/>
        <v>52.690000000000005</v>
      </c>
      <c r="P29" s="13">
        <f t="shared" si="2"/>
        <v>730</v>
      </c>
      <c r="Q29" s="13">
        <f t="shared" si="2"/>
        <v>735</v>
      </c>
      <c r="R29" s="13">
        <f t="shared" si="2"/>
        <v>34.980000000000004</v>
      </c>
      <c r="S29" s="13">
        <f t="shared" si="2"/>
        <v>23.849999999999998</v>
      </c>
      <c r="T29" s="13">
        <f t="shared" si="2"/>
        <v>96.03</v>
      </c>
      <c r="U29" s="20">
        <f t="shared" si="2"/>
        <v>52.690000000000005</v>
      </c>
    </row>
    <row r="30" spans="1:22" ht="15.75">
      <c r="A30" s="4"/>
      <c r="B30" s="4"/>
      <c r="C30" s="54" t="s">
        <v>10</v>
      </c>
      <c r="D30" s="4"/>
      <c r="E30" s="6"/>
      <c r="F30" s="6"/>
      <c r="G30" s="6"/>
      <c r="H30" s="6"/>
      <c r="I30" s="6"/>
      <c r="J30" s="4"/>
      <c r="K30" s="6"/>
      <c r="L30" s="6"/>
      <c r="M30" s="6"/>
      <c r="N30" s="6"/>
      <c r="O30" s="6"/>
      <c r="P30" s="4"/>
      <c r="Q30" s="6"/>
      <c r="R30" s="6"/>
      <c r="S30" s="6"/>
      <c r="T30" s="17"/>
      <c r="U30" s="28"/>
    </row>
    <row r="31" spans="1:22" ht="15.75">
      <c r="A31" s="43" t="s">
        <v>182</v>
      </c>
      <c r="B31" s="32" t="s">
        <v>46</v>
      </c>
      <c r="C31" s="29" t="s">
        <v>183</v>
      </c>
      <c r="D31" s="30">
        <v>120</v>
      </c>
      <c r="E31" s="30">
        <v>93</v>
      </c>
      <c r="F31" s="31">
        <v>2.17</v>
      </c>
      <c r="G31" s="31">
        <v>2.54</v>
      </c>
      <c r="H31" s="31">
        <v>15.57</v>
      </c>
      <c r="I31" s="104">
        <v>6.14</v>
      </c>
      <c r="J31" s="30">
        <v>150</v>
      </c>
      <c r="K31" s="30">
        <v>112</v>
      </c>
      <c r="L31" s="31">
        <v>2.6</v>
      </c>
      <c r="M31" s="31">
        <v>3.05</v>
      </c>
      <c r="N31" s="31">
        <v>18.68</v>
      </c>
      <c r="O31" s="104">
        <v>7.67</v>
      </c>
      <c r="P31" s="30">
        <v>150</v>
      </c>
      <c r="Q31" s="30">
        <v>112</v>
      </c>
      <c r="R31" s="31">
        <v>2.6</v>
      </c>
      <c r="S31" s="31">
        <v>3.05</v>
      </c>
      <c r="T31" s="31">
        <v>18.68</v>
      </c>
      <c r="U31" s="102">
        <v>7.67</v>
      </c>
    </row>
    <row r="32" spans="1:22" ht="15.75">
      <c r="A32" s="87" t="s">
        <v>132</v>
      </c>
      <c r="B32" s="32"/>
      <c r="C32" s="29" t="s">
        <v>133</v>
      </c>
      <c r="D32" s="30">
        <v>73</v>
      </c>
      <c r="E32" s="30">
        <v>103</v>
      </c>
      <c r="F32" s="31">
        <v>17.100000000000001</v>
      </c>
      <c r="G32" s="31">
        <v>2.44</v>
      </c>
      <c r="H32" s="31">
        <v>3.23</v>
      </c>
      <c r="I32" s="104">
        <v>14.15</v>
      </c>
      <c r="J32" s="30">
        <v>105</v>
      </c>
      <c r="K32" s="30">
        <v>147</v>
      </c>
      <c r="L32" s="31">
        <v>24.44</v>
      </c>
      <c r="M32" s="31">
        <v>3.48</v>
      </c>
      <c r="N32" s="31">
        <v>4.6100000000000003</v>
      </c>
      <c r="O32" s="104">
        <v>20.350000000000001</v>
      </c>
      <c r="P32" s="30">
        <v>125</v>
      </c>
      <c r="Q32" s="30">
        <v>176</v>
      </c>
      <c r="R32" s="31">
        <v>29.33</v>
      </c>
      <c r="S32" s="31">
        <v>4.18</v>
      </c>
      <c r="T32" s="31">
        <v>5.53</v>
      </c>
      <c r="U32" s="102">
        <v>24.22</v>
      </c>
      <c r="V32" s="8" t="s">
        <v>90</v>
      </c>
    </row>
    <row r="33" spans="1:22" ht="15.75">
      <c r="A33" s="87" t="s">
        <v>155</v>
      </c>
      <c r="B33" s="32"/>
      <c r="C33" s="29" t="s">
        <v>156</v>
      </c>
      <c r="D33" s="30">
        <v>100</v>
      </c>
      <c r="E33" s="30">
        <v>68</v>
      </c>
      <c r="F33" s="31">
        <v>2.06</v>
      </c>
      <c r="G33" s="31">
        <v>1.82</v>
      </c>
      <c r="H33" s="31">
        <v>11.01</v>
      </c>
      <c r="I33" s="104">
        <v>11</v>
      </c>
      <c r="J33" s="30">
        <v>100</v>
      </c>
      <c r="K33" s="30">
        <v>68</v>
      </c>
      <c r="L33" s="31">
        <v>2.06</v>
      </c>
      <c r="M33" s="31">
        <v>1.82</v>
      </c>
      <c r="N33" s="31">
        <v>11.01</v>
      </c>
      <c r="O33" s="104">
        <v>11</v>
      </c>
      <c r="P33" s="30">
        <v>100</v>
      </c>
      <c r="Q33" s="30">
        <v>68</v>
      </c>
      <c r="R33" s="31">
        <v>2.06</v>
      </c>
      <c r="S33" s="31">
        <v>1.82</v>
      </c>
      <c r="T33" s="31">
        <v>11.01</v>
      </c>
      <c r="U33" s="102">
        <v>11</v>
      </c>
    </row>
    <row r="34" spans="1:22" ht="17.25" customHeight="1">
      <c r="A34" s="43" t="s">
        <v>57</v>
      </c>
      <c r="B34" s="32" t="s">
        <v>80</v>
      </c>
      <c r="C34" s="32" t="s">
        <v>30</v>
      </c>
      <c r="D34" s="33">
        <v>125</v>
      </c>
      <c r="E34" s="30">
        <v>93</v>
      </c>
      <c r="F34" s="31">
        <v>3.47</v>
      </c>
      <c r="G34" s="31">
        <v>3.12</v>
      </c>
      <c r="H34" s="31">
        <v>12.4</v>
      </c>
      <c r="I34" s="99">
        <v>10.6</v>
      </c>
      <c r="J34" s="33">
        <v>125</v>
      </c>
      <c r="K34" s="30">
        <v>93</v>
      </c>
      <c r="L34" s="31">
        <v>3.47</v>
      </c>
      <c r="M34" s="31">
        <v>3.12</v>
      </c>
      <c r="N34" s="31">
        <v>12.4</v>
      </c>
      <c r="O34" s="99">
        <v>10.6</v>
      </c>
      <c r="P34" s="33">
        <v>125</v>
      </c>
      <c r="Q34" s="30">
        <v>93</v>
      </c>
      <c r="R34" s="31">
        <v>3.47</v>
      </c>
      <c r="S34" s="31">
        <v>3.12</v>
      </c>
      <c r="T34" s="31">
        <v>12.4</v>
      </c>
      <c r="U34" s="102">
        <v>10.6</v>
      </c>
      <c r="V34" s="8" t="s">
        <v>91</v>
      </c>
    </row>
    <row r="35" spans="1:22" ht="15.75" customHeight="1">
      <c r="A35" s="43" t="s">
        <v>57</v>
      </c>
      <c r="B35" s="32"/>
      <c r="C35" s="32" t="s">
        <v>116</v>
      </c>
      <c r="D35" s="30">
        <v>100</v>
      </c>
      <c r="E35" s="30">
        <v>40</v>
      </c>
      <c r="F35" s="31">
        <v>0.8</v>
      </c>
      <c r="G35" s="31">
        <v>0.3</v>
      </c>
      <c r="H35" s="31">
        <v>8.6999999999999993</v>
      </c>
      <c r="I35" s="100">
        <v>8.5</v>
      </c>
      <c r="J35" s="30">
        <v>100</v>
      </c>
      <c r="K35" s="30">
        <v>40</v>
      </c>
      <c r="L35" s="31">
        <v>0.8</v>
      </c>
      <c r="M35" s="31">
        <v>0.3</v>
      </c>
      <c r="N35" s="31">
        <v>8.6999999999999993</v>
      </c>
      <c r="O35" s="100">
        <v>8.5</v>
      </c>
      <c r="P35" s="30">
        <v>100</v>
      </c>
      <c r="Q35" s="30">
        <v>40</v>
      </c>
      <c r="R35" s="31">
        <v>0.8</v>
      </c>
      <c r="S35" s="31">
        <v>0.3</v>
      </c>
      <c r="T35" s="31">
        <v>8.6999999999999993</v>
      </c>
      <c r="U35" s="102">
        <v>8.5</v>
      </c>
    </row>
    <row r="36" spans="1:22" ht="15.75" customHeight="1">
      <c r="A36" s="55" t="s">
        <v>28</v>
      </c>
      <c r="B36" s="29"/>
      <c r="C36" s="2" t="s">
        <v>20</v>
      </c>
      <c r="D36" s="3">
        <v>30</v>
      </c>
      <c r="E36" s="9">
        <v>71.099999999999994</v>
      </c>
      <c r="F36" s="9">
        <v>1.8</v>
      </c>
      <c r="G36" s="9">
        <v>2.4</v>
      </c>
      <c r="H36" s="9">
        <v>10</v>
      </c>
      <c r="I36" s="97">
        <v>1.25</v>
      </c>
      <c r="J36" s="3">
        <v>50</v>
      </c>
      <c r="K36" s="9">
        <v>118</v>
      </c>
      <c r="L36" s="9">
        <v>3</v>
      </c>
      <c r="M36" s="9">
        <v>4</v>
      </c>
      <c r="N36" s="9">
        <v>16.7</v>
      </c>
      <c r="O36" s="97">
        <v>2.08</v>
      </c>
      <c r="P36" s="3">
        <v>50</v>
      </c>
      <c r="Q36" s="9">
        <v>118</v>
      </c>
      <c r="R36" s="9">
        <v>3</v>
      </c>
      <c r="S36" s="9">
        <v>4</v>
      </c>
      <c r="T36" s="9">
        <v>16.7</v>
      </c>
      <c r="U36" s="102">
        <v>2.1</v>
      </c>
    </row>
    <row r="37" spans="1:22" ht="15.75">
      <c r="A37" s="118" t="s">
        <v>13</v>
      </c>
      <c r="B37" s="118"/>
      <c r="C37" s="119"/>
      <c r="D37" s="13">
        <f t="shared" ref="D37:U37" si="3">SUM(D31:D36)</f>
        <v>548</v>
      </c>
      <c r="E37" s="14">
        <f t="shared" si="3"/>
        <v>468.1</v>
      </c>
      <c r="F37" s="14">
        <f t="shared" si="3"/>
        <v>27.400000000000002</v>
      </c>
      <c r="G37" s="14">
        <f t="shared" si="3"/>
        <v>12.620000000000003</v>
      </c>
      <c r="H37" s="14">
        <f t="shared" si="3"/>
        <v>60.91</v>
      </c>
      <c r="I37" s="14">
        <f t="shared" si="3"/>
        <v>51.64</v>
      </c>
      <c r="J37" s="13">
        <f t="shared" si="3"/>
        <v>630</v>
      </c>
      <c r="K37" s="14">
        <f t="shared" si="3"/>
        <v>578</v>
      </c>
      <c r="L37" s="14">
        <f t="shared" si="3"/>
        <v>36.369999999999997</v>
      </c>
      <c r="M37" s="14">
        <f t="shared" si="3"/>
        <v>15.77</v>
      </c>
      <c r="N37" s="14">
        <f t="shared" si="3"/>
        <v>72.099999999999994</v>
      </c>
      <c r="O37" s="14">
        <f t="shared" si="3"/>
        <v>60.2</v>
      </c>
      <c r="P37" s="13">
        <f t="shared" si="3"/>
        <v>650</v>
      </c>
      <c r="Q37" s="14">
        <f t="shared" si="3"/>
        <v>607</v>
      </c>
      <c r="R37" s="14">
        <f t="shared" si="3"/>
        <v>41.26</v>
      </c>
      <c r="S37" s="14">
        <f t="shared" si="3"/>
        <v>16.47</v>
      </c>
      <c r="T37" s="16">
        <f t="shared" si="3"/>
        <v>73.02</v>
      </c>
      <c r="U37" s="21">
        <f t="shared" si="3"/>
        <v>64.09</v>
      </c>
    </row>
    <row r="38" spans="1:22" ht="15.75">
      <c r="A38" s="4"/>
      <c r="B38" s="4"/>
      <c r="C38" s="54" t="s">
        <v>11</v>
      </c>
      <c r="D38" s="4"/>
      <c r="E38" s="6"/>
      <c r="F38" s="6"/>
      <c r="G38" s="6"/>
      <c r="H38" s="6"/>
      <c r="I38" s="6"/>
      <c r="J38" s="4"/>
      <c r="K38" s="6"/>
      <c r="L38" s="6"/>
      <c r="M38" s="6"/>
      <c r="N38" s="6"/>
      <c r="O38" s="6"/>
      <c r="P38" s="4"/>
      <c r="Q38" s="6"/>
      <c r="R38" s="6"/>
      <c r="S38" s="6"/>
      <c r="T38" s="17"/>
      <c r="U38" s="28"/>
    </row>
    <row r="39" spans="1:22" ht="15.75">
      <c r="A39" s="32" t="s">
        <v>54</v>
      </c>
      <c r="B39" s="29" t="s">
        <v>62</v>
      </c>
      <c r="C39" s="43" t="s">
        <v>17</v>
      </c>
      <c r="D39" s="30">
        <v>120</v>
      </c>
      <c r="E39" s="30">
        <v>174</v>
      </c>
      <c r="F39" s="31">
        <v>5.22</v>
      </c>
      <c r="G39" s="31">
        <v>2.2999999999999998</v>
      </c>
      <c r="H39" s="31">
        <v>32.46</v>
      </c>
      <c r="I39" s="97">
        <v>3.06</v>
      </c>
      <c r="J39" s="30">
        <v>150</v>
      </c>
      <c r="K39" s="30">
        <v>218</v>
      </c>
      <c r="L39" s="31">
        <v>6.53</v>
      </c>
      <c r="M39" s="31">
        <v>2.88</v>
      </c>
      <c r="N39" s="31">
        <v>40.58</v>
      </c>
      <c r="O39" s="97">
        <v>3.88</v>
      </c>
      <c r="P39" s="30">
        <v>150</v>
      </c>
      <c r="Q39" s="30">
        <v>218</v>
      </c>
      <c r="R39" s="31">
        <v>6.53</v>
      </c>
      <c r="S39" s="31">
        <v>2.88</v>
      </c>
      <c r="T39" s="31">
        <v>40.58</v>
      </c>
      <c r="U39" s="102">
        <v>3.88</v>
      </c>
    </row>
    <row r="40" spans="1:22" ht="15.75">
      <c r="A40" s="25" t="s">
        <v>184</v>
      </c>
      <c r="B40" s="2"/>
      <c r="C40" s="12" t="s">
        <v>185</v>
      </c>
      <c r="D40" s="4">
        <v>100</v>
      </c>
      <c r="E40" s="6">
        <v>59</v>
      </c>
      <c r="F40" s="6">
        <v>1.35</v>
      </c>
      <c r="G40" s="6">
        <v>0.09</v>
      </c>
      <c r="H40" s="6">
        <v>15.04</v>
      </c>
      <c r="I40" s="99">
        <v>7.24</v>
      </c>
      <c r="J40" s="4">
        <v>100</v>
      </c>
      <c r="K40" s="6">
        <v>59</v>
      </c>
      <c r="L40" s="6">
        <v>1.35</v>
      </c>
      <c r="M40" s="6">
        <v>0.09</v>
      </c>
      <c r="N40" s="6">
        <v>15.04</v>
      </c>
      <c r="O40" s="99">
        <v>7.24</v>
      </c>
      <c r="P40" s="4">
        <v>100</v>
      </c>
      <c r="Q40" s="6">
        <v>59</v>
      </c>
      <c r="R40" s="6">
        <v>1.35</v>
      </c>
      <c r="S40" s="6">
        <v>0.09</v>
      </c>
      <c r="T40" s="6">
        <v>15.04</v>
      </c>
      <c r="U40" s="102">
        <v>7.24</v>
      </c>
    </row>
    <row r="41" spans="1:22" ht="15.75">
      <c r="A41" s="25" t="s">
        <v>81</v>
      </c>
      <c r="B41" s="43" t="s">
        <v>45</v>
      </c>
      <c r="C41" s="2" t="s">
        <v>82</v>
      </c>
      <c r="D41" s="3">
        <v>180</v>
      </c>
      <c r="E41" s="10">
        <v>355</v>
      </c>
      <c r="F41" s="10">
        <v>26.87</v>
      </c>
      <c r="G41" s="10">
        <v>13.82</v>
      </c>
      <c r="H41" s="10">
        <v>28.57</v>
      </c>
      <c r="I41" s="100">
        <v>23.4</v>
      </c>
      <c r="J41" s="3">
        <v>180</v>
      </c>
      <c r="K41" s="10">
        <v>355</v>
      </c>
      <c r="L41" s="10">
        <v>26.87</v>
      </c>
      <c r="M41" s="10">
        <v>13.82</v>
      </c>
      <c r="N41" s="10">
        <v>28.57</v>
      </c>
      <c r="O41" s="100">
        <v>23.4</v>
      </c>
      <c r="P41" s="75">
        <v>180</v>
      </c>
      <c r="Q41" s="76">
        <v>355</v>
      </c>
      <c r="R41" s="76">
        <v>26.87</v>
      </c>
      <c r="S41" s="76">
        <v>13.82</v>
      </c>
      <c r="T41" s="76">
        <v>28.57</v>
      </c>
      <c r="U41" s="102">
        <v>23.4</v>
      </c>
      <c r="V41" s="8" t="s">
        <v>93</v>
      </c>
    </row>
    <row r="42" spans="1:22" ht="15.75">
      <c r="A42" s="2" t="s">
        <v>79</v>
      </c>
      <c r="B42" s="2"/>
      <c r="C42" s="7" t="s">
        <v>23</v>
      </c>
      <c r="D42" s="3">
        <v>200</v>
      </c>
      <c r="E42" s="10">
        <v>99</v>
      </c>
      <c r="F42" s="10">
        <v>1.2</v>
      </c>
      <c r="G42" s="10">
        <v>0</v>
      </c>
      <c r="H42" s="10">
        <v>25.5</v>
      </c>
      <c r="I42" s="100">
        <v>8.6</v>
      </c>
      <c r="J42" s="3">
        <v>200</v>
      </c>
      <c r="K42" s="10">
        <v>99</v>
      </c>
      <c r="L42" s="10">
        <v>1.2</v>
      </c>
      <c r="M42" s="10">
        <v>0</v>
      </c>
      <c r="N42" s="10">
        <v>25.5</v>
      </c>
      <c r="O42" s="100">
        <v>8.6</v>
      </c>
      <c r="P42" s="3">
        <v>200</v>
      </c>
      <c r="Q42" s="10">
        <v>99</v>
      </c>
      <c r="R42" s="10">
        <v>1.2</v>
      </c>
      <c r="S42" s="10">
        <v>0</v>
      </c>
      <c r="T42" s="10">
        <v>25.5</v>
      </c>
      <c r="U42" s="102">
        <v>8.6</v>
      </c>
    </row>
    <row r="43" spans="1:22" ht="15.75">
      <c r="A43" s="43" t="s">
        <v>44</v>
      </c>
      <c r="B43" s="32"/>
      <c r="C43" s="32" t="s">
        <v>55</v>
      </c>
      <c r="D43" s="30">
        <v>100</v>
      </c>
      <c r="E43" s="30">
        <v>62.7</v>
      </c>
      <c r="F43" s="31">
        <v>0.37</v>
      </c>
      <c r="G43" s="31">
        <v>0.4</v>
      </c>
      <c r="H43" s="31">
        <v>12.95</v>
      </c>
      <c r="I43" s="97">
        <v>3.8</v>
      </c>
      <c r="J43" s="30">
        <v>100</v>
      </c>
      <c r="K43" s="30">
        <v>63</v>
      </c>
      <c r="L43" s="31">
        <v>0.37</v>
      </c>
      <c r="M43" s="31">
        <v>0.4</v>
      </c>
      <c r="N43" s="31">
        <v>12.95</v>
      </c>
      <c r="O43" s="97">
        <v>3.8</v>
      </c>
      <c r="P43" s="30">
        <v>100</v>
      </c>
      <c r="Q43" s="30">
        <v>65</v>
      </c>
      <c r="R43" s="31">
        <v>0.37</v>
      </c>
      <c r="S43" s="31">
        <v>0.4</v>
      </c>
      <c r="T43" s="31">
        <v>12.95</v>
      </c>
      <c r="U43" s="102">
        <v>3.8</v>
      </c>
    </row>
    <row r="44" spans="1:22" ht="15.75">
      <c r="A44" s="118" t="s">
        <v>13</v>
      </c>
      <c r="B44" s="118"/>
      <c r="C44" s="119"/>
      <c r="D44" s="13">
        <f t="shared" ref="D44:U44" si="4">SUM(D39:D43)</f>
        <v>700</v>
      </c>
      <c r="E44" s="13">
        <f t="shared" si="4"/>
        <v>749.7</v>
      </c>
      <c r="F44" s="13">
        <f t="shared" si="4"/>
        <v>35.01</v>
      </c>
      <c r="G44" s="13">
        <f t="shared" si="4"/>
        <v>16.61</v>
      </c>
      <c r="H44" s="13">
        <f t="shared" si="4"/>
        <v>114.52</v>
      </c>
      <c r="I44" s="96">
        <f t="shared" si="4"/>
        <v>46.1</v>
      </c>
      <c r="J44" s="13">
        <f t="shared" si="4"/>
        <v>730</v>
      </c>
      <c r="K44" s="13">
        <f t="shared" si="4"/>
        <v>794</v>
      </c>
      <c r="L44" s="13">
        <f t="shared" si="4"/>
        <v>36.32</v>
      </c>
      <c r="M44" s="13">
        <f t="shared" si="4"/>
        <v>17.189999999999998</v>
      </c>
      <c r="N44" s="13">
        <f t="shared" si="4"/>
        <v>122.64</v>
      </c>
      <c r="O44" s="96">
        <f t="shared" si="4"/>
        <v>46.919999999999995</v>
      </c>
      <c r="P44" s="13">
        <f t="shared" si="4"/>
        <v>730</v>
      </c>
      <c r="Q44" s="13">
        <f t="shared" si="4"/>
        <v>796</v>
      </c>
      <c r="R44" s="13">
        <f t="shared" si="4"/>
        <v>36.32</v>
      </c>
      <c r="S44" s="13">
        <f t="shared" si="4"/>
        <v>17.189999999999998</v>
      </c>
      <c r="T44" s="13">
        <f t="shared" si="4"/>
        <v>122.64</v>
      </c>
      <c r="U44" s="44">
        <f t="shared" si="4"/>
        <v>46.919999999999995</v>
      </c>
    </row>
    <row r="45" spans="1:22" ht="17.25" customHeight="1">
      <c r="A45" s="22"/>
      <c r="B45" s="22"/>
      <c r="C45" s="22"/>
      <c r="D45" s="22"/>
      <c r="E45" s="23">
        <f>E12+E21+E29+E37+E44</f>
        <v>3112.5600000000004</v>
      </c>
      <c r="F45" s="23">
        <f>F12+F21+F29+F37+F44</f>
        <v>149.6</v>
      </c>
      <c r="G45" s="23">
        <f>G12+G21+G29+G37+G44</f>
        <v>81.160000000000011</v>
      </c>
      <c r="H45" s="23">
        <f>H12+H21+H29+H37+H44</f>
        <v>441.15999999999997</v>
      </c>
      <c r="I45" s="23">
        <f>I12+I21+I29+I37+I44</f>
        <v>221.43999999999997</v>
      </c>
      <c r="J45" s="22"/>
      <c r="K45" s="23">
        <f>K12+K21+K29+K37+K44</f>
        <v>3593</v>
      </c>
      <c r="L45" s="23">
        <f>L12+L21+L29+L37+L44</f>
        <v>178.76999999999998</v>
      </c>
      <c r="M45" s="23">
        <f>M12+M21+M29+M37+M44</f>
        <v>92.49</v>
      </c>
      <c r="N45" s="23">
        <f>N12+N21+N29+N37+N44</f>
        <v>504.03</v>
      </c>
      <c r="O45" s="23">
        <f>O12+O21+O29+O37+O44</f>
        <v>249.48999999999998</v>
      </c>
      <c r="P45" s="22"/>
      <c r="Q45" s="23">
        <f>Q12+Q21+Q29+Q37+Q44</f>
        <v>3724</v>
      </c>
      <c r="R45" s="23">
        <f>R12+R21+R29+R37+R44</f>
        <v>194.66</v>
      </c>
      <c r="S45" s="23">
        <f>S12+S21+S29+S37+S44</f>
        <v>95.57</v>
      </c>
      <c r="T45" s="23">
        <f>T12+T21+T29+T37+T44</f>
        <v>508.19999999999993</v>
      </c>
      <c r="U45" s="23">
        <f>U12+U21+U29+U37+U44</f>
        <v>273.88</v>
      </c>
    </row>
    <row r="46" spans="1:22" ht="17.25" customHeight="1">
      <c r="A46" s="24"/>
      <c r="B46" s="24"/>
      <c r="C46" s="24"/>
      <c r="D46" s="24"/>
      <c r="E46" s="24">
        <f>E45/5</f>
        <v>622.51200000000006</v>
      </c>
      <c r="F46" s="24">
        <f>F45/5</f>
        <v>29.919999999999998</v>
      </c>
      <c r="G46" s="24">
        <f>G45/5</f>
        <v>16.232000000000003</v>
      </c>
      <c r="H46" s="24">
        <f>H45/5</f>
        <v>88.231999999999999</v>
      </c>
      <c r="I46" s="24">
        <f>I45/5</f>
        <v>44.287999999999997</v>
      </c>
      <c r="J46" s="24"/>
      <c r="K46" s="24">
        <f>K45/5</f>
        <v>718.6</v>
      </c>
      <c r="L46" s="24">
        <f>L45/5</f>
        <v>35.753999999999998</v>
      </c>
      <c r="M46" s="24">
        <f>M45/5</f>
        <v>18.497999999999998</v>
      </c>
      <c r="N46" s="24">
        <f>N45/5</f>
        <v>100.806</v>
      </c>
      <c r="O46" s="24">
        <f>O45/5</f>
        <v>49.897999999999996</v>
      </c>
      <c r="P46" s="24"/>
      <c r="Q46" s="24">
        <f>Q45/5</f>
        <v>744.8</v>
      </c>
      <c r="R46" s="24">
        <f>R45/5</f>
        <v>38.932000000000002</v>
      </c>
      <c r="S46" s="24">
        <f>S45/5</f>
        <v>19.113999999999997</v>
      </c>
      <c r="T46" s="24">
        <f>T45/5</f>
        <v>101.63999999999999</v>
      </c>
      <c r="U46" s="24">
        <f>U45/5</f>
        <v>54.775999999999996</v>
      </c>
    </row>
  </sheetData>
  <mergeCells count="8">
    <mergeCell ref="A37:C37"/>
    <mergeCell ref="A44:C44"/>
    <mergeCell ref="D1:H1"/>
    <mergeCell ref="J1:N1"/>
    <mergeCell ref="P1:T1"/>
    <mergeCell ref="A12:C12"/>
    <mergeCell ref="A21:C21"/>
    <mergeCell ref="A29:C29"/>
  </mergeCells>
  <pageMargins left="0.23622047244094491" right="0.23622047244094491" top="0.74803149606299213" bottom="0.74803149606299213" header="0.31496062992125984" footer="0.31496062992125984"/>
  <pageSetup paperSize="9" scale="50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V48"/>
  <sheetViews>
    <sheetView tabSelected="1" topLeftCell="A31" zoomScale="66" zoomScaleNormal="66" workbookViewId="0">
      <selection activeCell="L13" sqref="L13"/>
    </sheetView>
  </sheetViews>
  <sheetFormatPr defaultColWidth="9.140625" defaultRowHeight="12.75"/>
  <cols>
    <col min="1" max="1" width="25.85546875" style="8" customWidth="1"/>
    <col min="2" max="2" width="12.85546875" style="8" customWidth="1"/>
    <col min="3" max="3" width="54.5703125" style="8" bestFit="1" customWidth="1"/>
    <col min="4" max="4" width="9.42578125" style="8" customWidth="1"/>
    <col min="5" max="5" width="12.85546875" style="8" bestFit="1" customWidth="1"/>
    <col min="6" max="6" width="7.85546875" style="8" bestFit="1" customWidth="1"/>
    <col min="7" max="7" width="8.140625" style="8" bestFit="1" customWidth="1"/>
    <col min="8" max="8" width="10.7109375" style="8" bestFit="1" customWidth="1"/>
    <col min="9" max="9" width="8.7109375" style="8" customWidth="1"/>
    <col min="10" max="10" width="9.85546875" style="8" customWidth="1"/>
    <col min="11" max="11" width="12.85546875" style="8" bestFit="1" customWidth="1"/>
    <col min="12" max="12" width="7.85546875" style="8" bestFit="1" customWidth="1"/>
    <col min="13" max="13" width="8.140625" style="8" bestFit="1" customWidth="1"/>
    <col min="14" max="14" width="10.7109375" style="8" bestFit="1" customWidth="1"/>
    <col min="15" max="15" width="8.28515625" style="8" customWidth="1"/>
    <col min="16" max="16" width="9.42578125" style="8" customWidth="1"/>
    <col min="17" max="17" width="12.85546875" style="8" bestFit="1" customWidth="1"/>
    <col min="18" max="18" width="7.85546875" style="8" bestFit="1" customWidth="1"/>
    <col min="19" max="19" width="8.140625" style="8" bestFit="1" customWidth="1"/>
    <col min="20" max="20" width="10.7109375" style="8" bestFit="1" customWidth="1"/>
    <col min="21" max="21" width="8.42578125" style="8" customWidth="1"/>
    <col min="22" max="16384" width="9.140625" style="8"/>
  </cols>
  <sheetData>
    <row r="1" spans="1:22" ht="36" customHeight="1">
      <c r="A1" s="34" t="s">
        <v>0</v>
      </c>
      <c r="B1" s="34" t="s">
        <v>34</v>
      </c>
      <c r="C1" s="34" t="s">
        <v>1</v>
      </c>
      <c r="D1" s="120" t="s">
        <v>18</v>
      </c>
      <c r="E1" s="121"/>
      <c r="F1" s="121"/>
      <c r="G1" s="121"/>
      <c r="H1" s="122"/>
      <c r="I1" s="35" t="s">
        <v>21</v>
      </c>
      <c r="J1" s="123" t="s">
        <v>14</v>
      </c>
      <c r="K1" s="124"/>
      <c r="L1" s="124"/>
      <c r="M1" s="124"/>
      <c r="N1" s="125"/>
      <c r="O1" s="35" t="s">
        <v>21</v>
      </c>
      <c r="P1" s="123" t="s">
        <v>19</v>
      </c>
      <c r="Q1" s="126"/>
      <c r="R1" s="126"/>
      <c r="S1" s="126"/>
      <c r="T1" s="126"/>
      <c r="U1" s="36" t="s">
        <v>21</v>
      </c>
    </row>
    <row r="2" spans="1:22" ht="15.75">
      <c r="A2" s="34"/>
      <c r="B2" s="34"/>
      <c r="C2" s="34"/>
      <c r="D2" s="37" t="s">
        <v>2</v>
      </c>
      <c r="E2" s="37" t="s">
        <v>35</v>
      </c>
      <c r="F2" s="37" t="s">
        <v>3</v>
      </c>
      <c r="G2" s="37" t="s">
        <v>40</v>
      </c>
      <c r="H2" s="37" t="s">
        <v>41</v>
      </c>
      <c r="I2" s="37"/>
      <c r="J2" s="37" t="s">
        <v>2</v>
      </c>
      <c r="K2" s="37" t="s">
        <v>36</v>
      </c>
      <c r="L2" s="37" t="s">
        <v>38</v>
      </c>
      <c r="M2" s="37" t="s">
        <v>38</v>
      </c>
      <c r="N2" s="37" t="s">
        <v>42</v>
      </c>
      <c r="O2" s="37"/>
      <c r="P2" s="37" t="s">
        <v>2</v>
      </c>
      <c r="Q2" s="37" t="s">
        <v>37</v>
      </c>
      <c r="R2" s="37" t="s">
        <v>39</v>
      </c>
      <c r="S2" s="37" t="s">
        <v>39</v>
      </c>
      <c r="T2" s="38" t="s">
        <v>43</v>
      </c>
      <c r="U2" s="28"/>
    </row>
    <row r="3" spans="1:22" ht="47.25">
      <c r="A3" s="34"/>
      <c r="B3" s="34"/>
      <c r="C3" s="34" t="s">
        <v>51</v>
      </c>
      <c r="D3" s="34"/>
      <c r="E3" s="37" t="s">
        <v>4</v>
      </c>
      <c r="F3" s="37" t="s">
        <v>15</v>
      </c>
      <c r="G3" s="37" t="s">
        <v>5</v>
      </c>
      <c r="H3" s="37" t="s">
        <v>16</v>
      </c>
      <c r="I3" s="37"/>
      <c r="J3" s="37"/>
      <c r="K3" s="37" t="s">
        <v>4</v>
      </c>
      <c r="L3" s="37" t="s">
        <v>15</v>
      </c>
      <c r="M3" s="37" t="s">
        <v>5</v>
      </c>
      <c r="N3" s="37" t="s">
        <v>16</v>
      </c>
      <c r="O3" s="37"/>
      <c r="P3" s="37"/>
      <c r="Q3" s="37" t="s">
        <v>4</v>
      </c>
      <c r="R3" s="37" t="s">
        <v>15</v>
      </c>
      <c r="S3" s="37" t="s">
        <v>5</v>
      </c>
      <c r="T3" s="38" t="s">
        <v>16</v>
      </c>
      <c r="U3" s="28"/>
    </row>
    <row r="4" spans="1:22" ht="15.75">
      <c r="A4" s="39">
        <v>1</v>
      </c>
      <c r="B4" s="39">
        <v>2</v>
      </c>
      <c r="C4" s="39">
        <v>3</v>
      </c>
      <c r="D4" s="39">
        <v>4</v>
      </c>
      <c r="E4" s="39">
        <v>5</v>
      </c>
      <c r="F4" s="39">
        <v>6</v>
      </c>
      <c r="G4" s="39">
        <v>7</v>
      </c>
      <c r="H4" s="39">
        <v>8</v>
      </c>
      <c r="I4" s="39">
        <v>9</v>
      </c>
      <c r="J4" s="39">
        <v>10</v>
      </c>
      <c r="K4" s="39">
        <v>11</v>
      </c>
      <c r="L4" s="39">
        <v>12</v>
      </c>
      <c r="M4" s="39">
        <v>13</v>
      </c>
      <c r="N4" s="39">
        <v>14</v>
      </c>
      <c r="O4" s="39">
        <v>15</v>
      </c>
      <c r="P4" s="39">
        <v>16</v>
      </c>
      <c r="Q4" s="39">
        <v>17</v>
      </c>
      <c r="R4" s="39">
        <v>18</v>
      </c>
      <c r="S4" s="39">
        <v>19</v>
      </c>
      <c r="T4" s="39">
        <v>20</v>
      </c>
      <c r="U4" s="39">
        <v>21</v>
      </c>
    </row>
    <row r="5" spans="1:22" ht="15.75">
      <c r="A5" s="1"/>
      <c r="B5" s="11"/>
      <c r="C5" s="56" t="s">
        <v>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50"/>
      <c r="U5" s="28"/>
    </row>
    <row r="6" spans="1:22" ht="29.25" customHeight="1">
      <c r="A6" s="25"/>
      <c r="B6" s="29"/>
      <c r="C6" s="32"/>
      <c r="D6" s="45"/>
      <c r="E6" s="30"/>
      <c r="F6" s="31"/>
      <c r="G6" s="31"/>
      <c r="H6" s="31"/>
      <c r="I6" s="9"/>
      <c r="J6" s="45"/>
      <c r="K6" s="30"/>
      <c r="L6" s="31"/>
      <c r="M6" s="31"/>
      <c r="N6" s="31"/>
      <c r="O6" s="9"/>
      <c r="P6" s="45"/>
      <c r="Q6" s="30"/>
      <c r="R6" s="31"/>
      <c r="S6" s="31"/>
      <c r="T6" s="31"/>
      <c r="U6" s="27"/>
    </row>
    <row r="7" spans="1:22" ht="30" customHeight="1">
      <c r="A7" s="25" t="s">
        <v>186</v>
      </c>
      <c r="B7" s="63" t="s">
        <v>187</v>
      </c>
      <c r="C7" s="63" t="s">
        <v>31</v>
      </c>
      <c r="D7" s="4">
        <v>120</v>
      </c>
      <c r="E7" s="26">
        <v>132</v>
      </c>
      <c r="F7" s="26">
        <v>3.7</v>
      </c>
      <c r="G7" s="26">
        <v>3.8</v>
      </c>
      <c r="H7" s="26">
        <v>22.3</v>
      </c>
      <c r="I7" s="98">
        <v>5.0999999999999996</v>
      </c>
      <c r="J7" s="4">
        <v>150</v>
      </c>
      <c r="K7" s="26">
        <v>165</v>
      </c>
      <c r="L7" s="26">
        <v>4.7</v>
      </c>
      <c r="M7" s="26">
        <v>4.8</v>
      </c>
      <c r="N7" s="26">
        <v>27.9</v>
      </c>
      <c r="O7" s="98">
        <v>6.38</v>
      </c>
      <c r="P7" s="4">
        <v>150</v>
      </c>
      <c r="Q7" s="26">
        <v>165</v>
      </c>
      <c r="R7" s="26">
        <v>4.7</v>
      </c>
      <c r="S7" s="26">
        <v>4.8</v>
      </c>
      <c r="T7" s="26">
        <v>27.9</v>
      </c>
      <c r="U7" s="101">
        <v>6.38</v>
      </c>
    </row>
    <row r="8" spans="1:22" ht="30" customHeight="1">
      <c r="A8" s="25" t="s">
        <v>170</v>
      </c>
      <c r="B8" s="63" t="s">
        <v>171</v>
      </c>
      <c r="C8" s="63" t="s">
        <v>128</v>
      </c>
      <c r="D8" s="4">
        <v>64</v>
      </c>
      <c r="E8" s="26">
        <v>112</v>
      </c>
      <c r="F8" s="26">
        <v>17.559999999999999</v>
      </c>
      <c r="G8" s="26">
        <v>2.42</v>
      </c>
      <c r="H8" s="26">
        <v>5.2</v>
      </c>
      <c r="I8" s="98">
        <v>13.8</v>
      </c>
      <c r="J8" s="4">
        <v>96</v>
      </c>
      <c r="K8" s="26">
        <v>168</v>
      </c>
      <c r="L8" s="26">
        <v>26.34</v>
      </c>
      <c r="M8" s="26">
        <v>3.63</v>
      </c>
      <c r="N8" s="26">
        <v>7.8</v>
      </c>
      <c r="O8" s="98">
        <v>20.7</v>
      </c>
      <c r="P8" s="4">
        <v>110</v>
      </c>
      <c r="Q8" s="26">
        <v>193</v>
      </c>
      <c r="R8" s="26">
        <v>30.18</v>
      </c>
      <c r="S8" s="26">
        <v>4.16</v>
      </c>
      <c r="T8" s="26">
        <v>8.94</v>
      </c>
      <c r="U8" s="101">
        <v>23.7</v>
      </c>
      <c r="V8" s="8" t="s">
        <v>90</v>
      </c>
    </row>
    <row r="9" spans="1:22" ht="32.25" customHeight="1">
      <c r="A9" s="25" t="s">
        <v>96</v>
      </c>
      <c r="B9" s="64"/>
      <c r="C9" s="65" t="s">
        <v>97</v>
      </c>
      <c r="D9" s="4">
        <v>100</v>
      </c>
      <c r="E9" s="6">
        <v>84</v>
      </c>
      <c r="F9" s="6">
        <v>1.98</v>
      </c>
      <c r="G9" s="6">
        <v>3.53</v>
      </c>
      <c r="H9" s="6">
        <v>11.75</v>
      </c>
      <c r="I9" s="99">
        <v>4.58</v>
      </c>
      <c r="J9" s="4">
        <v>100</v>
      </c>
      <c r="K9" s="6">
        <v>84</v>
      </c>
      <c r="L9" s="26">
        <v>1.98</v>
      </c>
      <c r="M9" s="6">
        <v>3.53</v>
      </c>
      <c r="N9" s="6">
        <v>11.75</v>
      </c>
      <c r="O9" s="99">
        <v>4.58</v>
      </c>
      <c r="P9" s="4">
        <v>100</v>
      </c>
      <c r="Q9" s="6">
        <v>84</v>
      </c>
      <c r="R9" s="6">
        <v>1.98</v>
      </c>
      <c r="S9" s="6">
        <v>3.53</v>
      </c>
      <c r="T9" s="6">
        <v>11.75</v>
      </c>
      <c r="U9" s="101">
        <v>4.58</v>
      </c>
    </row>
    <row r="10" spans="1:22" ht="16.5" customHeight="1">
      <c r="A10" s="25" t="s">
        <v>27</v>
      </c>
      <c r="B10" s="64"/>
      <c r="C10" s="65" t="s">
        <v>20</v>
      </c>
      <c r="D10" s="4">
        <v>30</v>
      </c>
      <c r="E10" s="6">
        <v>71.099999999999994</v>
      </c>
      <c r="F10" s="6">
        <v>1.8</v>
      </c>
      <c r="G10" s="6">
        <v>2.4</v>
      </c>
      <c r="H10" s="6">
        <v>10</v>
      </c>
      <c r="I10" s="99">
        <v>1.25</v>
      </c>
      <c r="J10" s="4">
        <v>50</v>
      </c>
      <c r="K10" s="6">
        <v>118</v>
      </c>
      <c r="L10" s="26">
        <v>3</v>
      </c>
      <c r="M10" s="6">
        <v>4</v>
      </c>
      <c r="N10" s="6">
        <v>16.7</v>
      </c>
      <c r="O10" s="99">
        <v>2.08</v>
      </c>
      <c r="P10" s="4">
        <v>50</v>
      </c>
      <c r="Q10" s="6">
        <v>118</v>
      </c>
      <c r="R10" s="6">
        <v>3</v>
      </c>
      <c r="S10" s="6">
        <v>4</v>
      </c>
      <c r="T10" s="6">
        <v>16.7</v>
      </c>
      <c r="U10" s="101">
        <v>2.08</v>
      </c>
    </row>
    <row r="11" spans="1:22" ht="15.75">
      <c r="A11" s="51" t="s">
        <v>69</v>
      </c>
      <c r="B11" s="63"/>
      <c r="C11" s="63" t="s">
        <v>53</v>
      </c>
      <c r="D11" s="4">
        <v>200</v>
      </c>
      <c r="E11" s="26">
        <v>112</v>
      </c>
      <c r="F11" s="26">
        <v>6.18</v>
      </c>
      <c r="G11" s="26">
        <v>5.34</v>
      </c>
      <c r="H11" s="26">
        <v>10.119999999999999</v>
      </c>
      <c r="I11" s="98">
        <v>11.8</v>
      </c>
      <c r="J11" s="4">
        <v>200</v>
      </c>
      <c r="K11" s="26">
        <v>112</v>
      </c>
      <c r="L11" s="26">
        <v>6.18</v>
      </c>
      <c r="M11" s="26">
        <v>5.34</v>
      </c>
      <c r="N11" s="26">
        <v>10.119999999999999</v>
      </c>
      <c r="O11" s="98">
        <v>11.8</v>
      </c>
      <c r="P11" s="4">
        <v>200</v>
      </c>
      <c r="Q11" s="26">
        <v>112</v>
      </c>
      <c r="R11" s="26">
        <v>6.18</v>
      </c>
      <c r="S11" s="26">
        <v>5.34</v>
      </c>
      <c r="T11" s="26">
        <v>10.119999999999999</v>
      </c>
      <c r="U11" s="102">
        <v>11.8</v>
      </c>
      <c r="V11" s="8" t="s">
        <v>92</v>
      </c>
    </row>
    <row r="12" spans="1:22" ht="15.75">
      <c r="A12" s="43" t="s">
        <v>22</v>
      </c>
      <c r="B12" s="32"/>
      <c r="C12" s="32" t="s">
        <v>55</v>
      </c>
      <c r="D12" s="41">
        <v>100</v>
      </c>
      <c r="E12" s="41">
        <v>45</v>
      </c>
      <c r="F12" s="42">
        <v>0.4</v>
      </c>
      <c r="G12" s="42">
        <v>0.4</v>
      </c>
      <c r="H12" s="42">
        <v>10.4</v>
      </c>
      <c r="I12" s="97">
        <v>3.8</v>
      </c>
      <c r="J12" s="41">
        <v>100</v>
      </c>
      <c r="K12" s="41">
        <v>45</v>
      </c>
      <c r="L12" s="26">
        <v>0.4</v>
      </c>
      <c r="M12" s="42">
        <v>0.4</v>
      </c>
      <c r="N12" s="42">
        <v>10.4</v>
      </c>
      <c r="O12" s="97">
        <v>3.8</v>
      </c>
      <c r="P12" s="41">
        <v>100</v>
      </c>
      <c r="Q12" s="41">
        <v>45</v>
      </c>
      <c r="R12" s="42">
        <v>0.4</v>
      </c>
      <c r="S12" s="42">
        <v>0.4</v>
      </c>
      <c r="T12" s="42">
        <v>10.4</v>
      </c>
      <c r="U12" s="102">
        <v>3.8</v>
      </c>
    </row>
    <row r="13" spans="1:22" ht="15.75">
      <c r="A13" s="127" t="s">
        <v>13</v>
      </c>
      <c r="B13" s="128"/>
      <c r="C13" s="129"/>
      <c r="D13" s="13">
        <f>SUM(D6:D12)</f>
        <v>614</v>
      </c>
      <c r="E13" s="13">
        <f>SUM(E6:E12)</f>
        <v>556.1</v>
      </c>
      <c r="F13" s="13">
        <f>SUM(F6:F12)</f>
        <v>31.619999999999997</v>
      </c>
      <c r="G13" s="13">
        <f>SUM(G6:G12)</f>
        <v>17.89</v>
      </c>
      <c r="H13" s="13">
        <f>SUM(H6:H12)</f>
        <v>69.77</v>
      </c>
      <c r="I13" s="19">
        <f>SUM(I7:I12)</f>
        <v>40.33</v>
      </c>
      <c r="J13" s="13">
        <f>SUM(J6:J12)</f>
        <v>696</v>
      </c>
      <c r="K13" s="13">
        <f>SUM(K6:K12)</f>
        <v>692</v>
      </c>
      <c r="L13" s="26">
        <v>42.6</v>
      </c>
      <c r="M13" s="13">
        <f>SUM(M6:M12)</f>
        <v>21.699999999999996</v>
      </c>
      <c r="N13" s="13">
        <f>SUM(N6:N12)</f>
        <v>84.67</v>
      </c>
      <c r="O13" s="19">
        <f>SUM(O7:O12)</f>
        <v>49.339999999999989</v>
      </c>
      <c r="P13" s="13">
        <f>SUM(P6:P12)</f>
        <v>710</v>
      </c>
      <c r="Q13" s="13">
        <f>SUM(Q6:Q12)</f>
        <v>717</v>
      </c>
      <c r="R13" s="13">
        <f>SUM(R6:R12)</f>
        <v>46.44</v>
      </c>
      <c r="S13" s="13">
        <f>SUM(S6:S12)</f>
        <v>22.23</v>
      </c>
      <c r="T13" s="13">
        <f>SUM(T6:T12)</f>
        <v>85.81</v>
      </c>
      <c r="U13" s="19">
        <f>SUM(U7:U12)</f>
        <v>52.339999999999989</v>
      </c>
    </row>
    <row r="14" spans="1:22" ht="15.75">
      <c r="A14" s="4"/>
      <c r="B14" s="4"/>
      <c r="C14" s="54" t="s">
        <v>8</v>
      </c>
      <c r="D14" s="4"/>
      <c r="E14" s="6"/>
      <c r="F14" s="6"/>
      <c r="G14" s="6"/>
      <c r="H14" s="6"/>
      <c r="I14" s="6"/>
      <c r="J14" s="4"/>
      <c r="K14" s="6"/>
      <c r="L14" s="6"/>
      <c r="M14" s="6"/>
      <c r="N14" s="6"/>
      <c r="O14" s="6"/>
      <c r="P14" s="4"/>
      <c r="Q14" s="6"/>
      <c r="R14" s="6"/>
      <c r="S14" s="6"/>
      <c r="T14" s="17"/>
      <c r="U14" s="28"/>
    </row>
    <row r="15" spans="1:22" ht="15.75">
      <c r="A15" s="43"/>
      <c r="B15" s="29"/>
      <c r="C15" s="29"/>
      <c r="D15" s="30"/>
      <c r="E15" s="30"/>
      <c r="F15" s="31"/>
      <c r="G15" s="31"/>
      <c r="H15" s="31"/>
      <c r="I15" s="9"/>
      <c r="J15" s="30"/>
      <c r="K15" s="30"/>
      <c r="L15" s="31"/>
      <c r="M15" s="31"/>
      <c r="N15" s="31"/>
      <c r="O15" s="9"/>
      <c r="P15" s="30"/>
      <c r="Q15" s="30"/>
      <c r="R15" s="31"/>
      <c r="S15" s="31"/>
      <c r="T15" s="31"/>
      <c r="U15" s="28"/>
    </row>
    <row r="16" spans="1:22" ht="31.5">
      <c r="A16" s="25" t="s">
        <v>135</v>
      </c>
      <c r="B16" s="25" t="s">
        <v>58</v>
      </c>
      <c r="C16" s="25" t="s">
        <v>111</v>
      </c>
      <c r="D16" s="4">
        <v>120</v>
      </c>
      <c r="E16" s="26">
        <v>405</v>
      </c>
      <c r="F16" s="26">
        <v>13.69</v>
      </c>
      <c r="G16" s="26">
        <v>6.32</v>
      </c>
      <c r="H16" s="26">
        <v>78.52</v>
      </c>
      <c r="I16" s="98">
        <v>5.0999999999999996</v>
      </c>
      <c r="J16" s="4">
        <v>150</v>
      </c>
      <c r="K16" s="26">
        <v>506</v>
      </c>
      <c r="L16" s="26">
        <v>17.12</v>
      </c>
      <c r="M16" s="26">
        <v>8.16</v>
      </c>
      <c r="N16" s="26">
        <v>98.15</v>
      </c>
      <c r="O16" s="98">
        <v>6.38</v>
      </c>
      <c r="P16" s="4">
        <v>150</v>
      </c>
      <c r="Q16" s="26">
        <v>506</v>
      </c>
      <c r="R16" s="26">
        <v>17.12</v>
      </c>
      <c r="S16" s="26">
        <v>8.16</v>
      </c>
      <c r="T16" s="26">
        <v>98.15</v>
      </c>
      <c r="U16" s="102">
        <v>6.38</v>
      </c>
      <c r="V16" s="8" t="s">
        <v>86</v>
      </c>
    </row>
    <row r="17" spans="1:22" ht="15.75">
      <c r="A17" s="43" t="s">
        <v>94</v>
      </c>
      <c r="B17" s="29" t="s">
        <v>64</v>
      </c>
      <c r="C17" s="32" t="s">
        <v>95</v>
      </c>
      <c r="D17" s="45">
        <v>50</v>
      </c>
      <c r="E17" s="30">
        <v>85</v>
      </c>
      <c r="F17" s="31">
        <v>5.85</v>
      </c>
      <c r="G17" s="31">
        <v>5.19</v>
      </c>
      <c r="H17" s="31">
        <v>3.25</v>
      </c>
      <c r="I17" s="99">
        <v>8.14</v>
      </c>
      <c r="J17" s="45">
        <v>50</v>
      </c>
      <c r="K17" s="30">
        <v>85</v>
      </c>
      <c r="L17" s="31">
        <v>5.85</v>
      </c>
      <c r="M17" s="31">
        <v>5.19</v>
      </c>
      <c r="N17" s="31">
        <v>3.25</v>
      </c>
      <c r="O17" s="99">
        <v>8.14</v>
      </c>
      <c r="P17" s="45">
        <v>50</v>
      </c>
      <c r="Q17" s="30">
        <v>85</v>
      </c>
      <c r="R17" s="31">
        <v>5.85</v>
      </c>
      <c r="S17" s="31">
        <v>5.19</v>
      </c>
      <c r="T17" s="31">
        <v>3.25</v>
      </c>
      <c r="U17" s="102">
        <v>8.14</v>
      </c>
    </row>
    <row r="18" spans="1:22" ht="15.75">
      <c r="A18" s="43" t="s">
        <v>136</v>
      </c>
      <c r="B18" s="29" t="s">
        <v>56</v>
      </c>
      <c r="C18" s="117" t="s">
        <v>137</v>
      </c>
      <c r="D18" s="45">
        <v>100</v>
      </c>
      <c r="E18" s="30">
        <v>41</v>
      </c>
      <c r="F18" s="31">
        <v>1.76</v>
      </c>
      <c r="G18" s="31">
        <v>1.89</v>
      </c>
      <c r="H18" s="31">
        <v>4.91</v>
      </c>
      <c r="I18" s="99">
        <v>8.4700000000000006</v>
      </c>
      <c r="J18" s="45">
        <v>100</v>
      </c>
      <c r="K18" s="30">
        <v>41</v>
      </c>
      <c r="L18" s="31">
        <v>1.76</v>
      </c>
      <c r="M18" s="31">
        <v>1.89</v>
      </c>
      <c r="N18" s="31">
        <v>4.91</v>
      </c>
      <c r="O18" s="99">
        <v>8.4700000000000006</v>
      </c>
      <c r="P18" s="45">
        <v>100</v>
      </c>
      <c r="Q18" s="30">
        <v>41</v>
      </c>
      <c r="R18" s="31">
        <v>1.76</v>
      </c>
      <c r="S18" s="31">
        <v>1.89</v>
      </c>
      <c r="T18" s="31">
        <v>4.91</v>
      </c>
      <c r="U18" s="102">
        <v>8.4700000000000006</v>
      </c>
      <c r="V18" s="8" t="s">
        <v>88</v>
      </c>
    </row>
    <row r="19" spans="1:22" ht="15.75">
      <c r="A19" s="55" t="s">
        <v>84</v>
      </c>
      <c r="B19" s="29"/>
      <c r="C19" s="47" t="s">
        <v>33</v>
      </c>
      <c r="D19" s="31">
        <v>200</v>
      </c>
      <c r="E19" s="30">
        <v>62</v>
      </c>
      <c r="F19" s="31">
        <v>0.64</v>
      </c>
      <c r="G19" s="31">
        <v>0</v>
      </c>
      <c r="H19" s="31">
        <v>15.36</v>
      </c>
      <c r="I19" s="97">
        <v>2.99</v>
      </c>
      <c r="J19" s="31">
        <v>200</v>
      </c>
      <c r="K19" s="30">
        <v>62</v>
      </c>
      <c r="L19" s="31">
        <v>0.64</v>
      </c>
      <c r="M19" s="31">
        <v>0</v>
      </c>
      <c r="N19" s="31">
        <v>15.36</v>
      </c>
      <c r="O19" s="97">
        <v>3</v>
      </c>
      <c r="P19" s="31">
        <v>200</v>
      </c>
      <c r="Q19" s="30">
        <v>62</v>
      </c>
      <c r="R19" s="31">
        <v>0.64</v>
      </c>
      <c r="S19" s="31">
        <v>0</v>
      </c>
      <c r="T19" s="31">
        <v>15.36</v>
      </c>
      <c r="U19" s="102">
        <v>3</v>
      </c>
      <c r="V19" s="8" t="s">
        <v>87</v>
      </c>
    </row>
    <row r="20" spans="1:22" ht="15.75">
      <c r="A20" s="84" t="s">
        <v>85</v>
      </c>
      <c r="B20" s="83"/>
      <c r="C20" s="79" t="s">
        <v>74</v>
      </c>
      <c r="D20" s="81">
        <v>100</v>
      </c>
      <c r="E20" s="80">
        <v>40</v>
      </c>
      <c r="F20" s="81">
        <v>0.9</v>
      </c>
      <c r="G20" s="81">
        <v>0.2</v>
      </c>
      <c r="H20" s="81">
        <v>9.5</v>
      </c>
      <c r="I20" s="97">
        <v>8.1</v>
      </c>
      <c r="J20" s="81">
        <v>100</v>
      </c>
      <c r="K20" s="80">
        <v>40</v>
      </c>
      <c r="L20" s="81">
        <v>0.9</v>
      </c>
      <c r="M20" s="81">
        <v>0.2</v>
      </c>
      <c r="N20" s="81">
        <v>9.5</v>
      </c>
      <c r="O20" s="97">
        <v>8.1</v>
      </c>
      <c r="P20" s="81">
        <v>100</v>
      </c>
      <c r="Q20" s="80">
        <v>40</v>
      </c>
      <c r="R20" s="81">
        <v>0.9</v>
      </c>
      <c r="S20" s="81">
        <v>0.2</v>
      </c>
      <c r="T20" s="81">
        <v>9.5</v>
      </c>
      <c r="U20" s="102">
        <v>8.1</v>
      </c>
    </row>
    <row r="21" spans="1:22" ht="15.75">
      <c r="A21" s="118" t="s">
        <v>13</v>
      </c>
      <c r="B21" s="118"/>
      <c r="C21" s="119"/>
      <c r="D21" s="13">
        <f>SUM(D15:D19)</f>
        <v>470</v>
      </c>
      <c r="E21" s="14">
        <f>SUM(E15:E20)</f>
        <v>633</v>
      </c>
      <c r="F21" s="14">
        <f>SUM(F15:F20)</f>
        <v>22.84</v>
      </c>
      <c r="G21" s="14">
        <f>SUM(G15:G20)</f>
        <v>13.600000000000001</v>
      </c>
      <c r="H21" s="14">
        <f>SUM(H15:H20)</f>
        <v>111.53999999999999</v>
      </c>
      <c r="I21" s="14">
        <f>SUM(I16:I20)</f>
        <v>32.800000000000004</v>
      </c>
      <c r="J21" s="13">
        <f>SUM(J15:J19)</f>
        <v>500</v>
      </c>
      <c r="K21" s="14">
        <f>SUM(K15:K20)</f>
        <v>734</v>
      </c>
      <c r="L21" s="14">
        <f>SUM(L15:L20)</f>
        <v>26.27</v>
      </c>
      <c r="M21" s="14">
        <f>SUM(M15:M20)</f>
        <v>15.440000000000001</v>
      </c>
      <c r="N21" s="14">
        <f>SUM(N15:N20)</f>
        <v>131.17000000000002</v>
      </c>
      <c r="O21" s="14">
        <f>SUM(O16:O20)</f>
        <v>34.090000000000003</v>
      </c>
      <c r="P21" s="13">
        <f>SUM(P15:P19)</f>
        <v>500</v>
      </c>
      <c r="Q21" s="14">
        <f>SUM(Q15:Q20)</f>
        <v>734</v>
      </c>
      <c r="R21" s="14">
        <f>SUM(R15:R20)</f>
        <v>26.27</v>
      </c>
      <c r="S21" s="14">
        <f>SUM(S15:S20)</f>
        <v>15.440000000000001</v>
      </c>
      <c r="T21" s="16">
        <f>SUM(T15:T20)</f>
        <v>131.17000000000002</v>
      </c>
      <c r="U21" s="14">
        <f>SUM(U16:U20)</f>
        <v>34.090000000000003</v>
      </c>
    </row>
    <row r="22" spans="1:22" ht="15.75">
      <c r="A22" s="4"/>
      <c r="B22" s="4"/>
      <c r="C22" s="54" t="s">
        <v>9</v>
      </c>
      <c r="D22" s="4"/>
      <c r="E22" s="6"/>
      <c r="F22" s="6"/>
      <c r="G22" s="6"/>
      <c r="H22" s="6"/>
      <c r="I22" s="6"/>
      <c r="J22" s="4"/>
      <c r="K22" s="6"/>
      <c r="L22" s="6"/>
      <c r="M22" s="6"/>
      <c r="N22" s="6"/>
      <c r="O22" s="6"/>
      <c r="P22" s="4"/>
      <c r="Q22" s="6"/>
      <c r="R22" s="6"/>
      <c r="S22" s="6"/>
      <c r="T22" s="17"/>
      <c r="U22" s="28"/>
    </row>
    <row r="23" spans="1:22" ht="15.75">
      <c r="A23" s="43" t="s">
        <v>188</v>
      </c>
      <c r="B23" s="32" t="s">
        <v>46</v>
      </c>
      <c r="C23" s="32" t="s">
        <v>26</v>
      </c>
      <c r="D23" s="30">
        <v>120</v>
      </c>
      <c r="E23" s="30">
        <v>98</v>
      </c>
      <c r="F23" s="31">
        <v>2.08</v>
      </c>
      <c r="G23" s="31">
        <v>2.2200000000000002</v>
      </c>
      <c r="H23" s="31">
        <v>17.559999999999999</v>
      </c>
      <c r="I23" s="104">
        <v>7.71</v>
      </c>
      <c r="J23" s="30">
        <v>150</v>
      </c>
      <c r="K23" s="30">
        <v>118</v>
      </c>
      <c r="L23" s="31">
        <v>2.4900000000000002</v>
      </c>
      <c r="M23" s="31">
        <v>2.66</v>
      </c>
      <c r="N23" s="31">
        <v>21.07</v>
      </c>
      <c r="O23" s="104">
        <v>9.64</v>
      </c>
      <c r="P23" s="30">
        <v>150</v>
      </c>
      <c r="Q23" s="30">
        <v>118</v>
      </c>
      <c r="R23" s="31">
        <v>2.4900000000000002</v>
      </c>
      <c r="S23" s="31">
        <v>2.66</v>
      </c>
      <c r="T23" s="31">
        <v>21.07</v>
      </c>
      <c r="U23" s="102">
        <v>9.64</v>
      </c>
    </row>
    <row r="24" spans="1:22" ht="31.5">
      <c r="A24" s="43" t="s">
        <v>189</v>
      </c>
      <c r="B24" s="32" t="s">
        <v>158</v>
      </c>
      <c r="C24" s="32" t="s">
        <v>75</v>
      </c>
      <c r="D24" s="30">
        <v>70</v>
      </c>
      <c r="E24" s="30">
        <v>147</v>
      </c>
      <c r="F24" s="31">
        <v>18.899999999999999</v>
      </c>
      <c r="G24" s="31">
        <v>3.55</v>
      </c>
      <c r="H24" s="31">
        <v>10.050000000000001</v>
      </c>
      <c r="I24" s="104">
        <v>14.9</v>
      </c>
      <c r="J24" s="30">
        <v>100</v>
      </c>
      <c r="K24" s="30">
        <v>210</v>
      </c>
      <c r="L24" s="31">
        <v>27.01</v>
      </c>
      <c r="M24" s="31">
        <v>4.78</v>
      </c>
      <c r="N24" s="31">
        <v>14.36</v>
      </c>
      <c r="O24" s="104">
        <v>21.28</v>
      </c>
      <c r="P24" s="30">
        <v>120</v>
      </c>
      <c r="Q24" s="30">
        <v>252</v>
      </c>
      <c r="R24" s="31">
        <v>32.409999999999997</v>
      </c>
      <c r="S24" s="31">
        <v>5.74</v>
      </c>
      <c r="T24" s="31">
        <v>17.23</v>
      </c>
      <c r="U24" s="102">
        <v>25.54</v>
      </c>
      <c r="V24" s="8" t="s">
        <v>90</v>
      </c>
    </row>
    <row r="25" spans="1:22" ht="15.75">
      <c r="A25" s="43" t="s">
        <v>126</v>
      </c>
      <c r="B25" s="29"/>
      <c r="C25" s="29" t="s">
        <v>120</v>
      </c>
      <c r="D25" s="30">
        <v>100</v>
      </c>
      <c r="E25" s="30">
        <v>56.45</v>
      </c>
      <c r="F25" s="31">
        <v>0.91</v>
      </c>
      <c r="G25" s="31">
        <v>3.2</v>
      </c>
      <c r="H25" s="31">
        <v>6.22</v>
      </c>
      <c r="I25" s="97">
        <v>10</v>
      </c>
      <c r="J25" s="30">
        <v>100</v>
      </c>
      <c r="K25" s="30">
        <v>56</v>
      </c>
      <c r="L25" s="31">
        <v>0.91</v>
      </c>
      <c r="M25" s="31">
        <v>3.2</v>
      </c>
      <c r="N25" s="31">
        <v>6.22</v>
      </c>
      <c r="O25" s="97">
        <v>10</v>
      </c>
      <c r="P25" s="30">
        <v>100</v>
      </c>
      <c r="Q25" s="30">
        <v>56</v>
      </c>
      <c r="R25" s="31">
        <v>0.91</v>
      </c>
      <c r="S25" s="31">
        <v>3.2</v>
      </c>
      <c r="T25" s="31">
        <v>6.22</v>
      </c>
      <c r="U25" s="102">
        <v>10</v>
      </c>
    </row>
    <row r="26" spans="1:22" ht="15.75">
      <c r="A26" s="43" t="s">
        <v>27</v>
      </c>
      <c r="B26" s="29"/>
      <c r="C26" s="32" t="s">
        <v>20</v>
      </c>
      <c r="D26" s="30">
        <v>30</v>
      </c>
      <c r="E26" s="30">
        <v>71.099999999999994</v>
      </c>
      <c r="F26" s="31">
        <v>1.8</v>
      </c>
      <c r="G26" s="31">
        <v>2.4</v>
      </c>
      <c r="H26" s="31">
        <v>10</v>
      </c>
      <c r="I26" s="97">
        <v>1.25</v>
      </c>
      <c r="J26" s="30">
        <v>50</v>
      </c>
      <c r="K26" s="30">
        <v>118</v>
      </c>
      <c r="L26" s="31">
        <v>3</v>
      </c>
      <c r="M26" s="31">
        <v>4</v>
      </c>
      <c r="N26" s="31">
        <v>16.7</v>
      </c>
      <c r="O26" s="97">
        <v>2.08</v>
      </c>
      <c r="P26" s="30">
        <v>50</v>
      </c>
      <c r="Q26" s="30">
        <v>118</v>
      </c>
      <c r="R26" s="31">
        <v>3</v>
      </c>
      <c r="S26" s="31">
        <v>4</v>
      </c>
      <c r="T26" s="31">
        <v>16.7</v>
      </c>
      <c r="U26" s="102">
        <v>2.1</v>
      </c>
    </row>
    <row r="27" spans="1:22" ht="15.75">
      <c r="A27" s="43" t="s">
        <v>57</v>
      </c>
      <c r="B27" s="29"/>
      <c r="C27" s="29" t="s">
        <v>30</v>
      </c>
      <c r="D27" s="30">
        <v>125</v>
      </c>
      <c r="E27" s="30">
        <v>93</v>
      </c>
      <c r="F27" s="31">
        <v>3.47</v>
      </c>
      <c r="G27" s="31">
        <v>3.12</v>
      </c>
      <c r="H27" s="31">
        <v>12.4</v>
      </c>
      <c r="I27" s="97">
        <v>10.6</v>
      </c>
      <c r="J27" s="30">
        <v>125</v>
      </c>
      <c r="K27" s="30">
        <v>93</v>
      </c>
      <c r="L27" s="31">
        <v>3.47</v>
      </c>
      <c r="M27" s="31">
        <v>3.12</v>
      </c>
      <c r="N27" s="31">
        <v>12.4</v>
      </c>
      <c r="O27" s="97">
        <v>10.6</v>
      </c>
      <c r="P27" s="30">
        <v>125</v>
      </c>
      <c r="Q27" s="30">
        <v>93</v>
      </c>
      <c r="R27" s="31">
        <v>3.47</v>
      </c>
      <c r="S27" s="31">
        <v>3.12</v>
      </c>
      <c r="T27" s="31">
        <v>12.4</v>
      </c>
      <c r="U27" s="102">
        <v>10.6</v>
      </c>
      <c r="V27" s="8" t="s">
        <v>91</v>
      </c>
    </row>
    <row r="28" spans="1:22" ht="15.75">
      <c r="A28" s="25" t="s">
        <v>22</v>
      </c>
      <c r="B28" s="29"/>
      <c r="C28" s="32" t="s">
        <v>60</v>
      </c>
      <c r="D28" s="45">
        <v>100</v>
      </c>
      <c r="E28" s="30">
        <v>89</v>
      </c>
      <c r="F28" s="31">
        <v>1.5</v>
      </c>
      <c r="G28" s="31">
        <v>0.1</v>
      </c>
      <c r="H28" s="31">
        <v>21.8</v>
      </c>
      <c r="I28" s="97">
        <v>7.5</v>
      </c>
      <c r="J28" s="45">
        <v>100</v>
      </c>
      <c r="K28" s="30">
        <v>89</v>
      </c>
      <c r="L28" s="31">
        <v>1.5</v>
      </c>
      <c r="M28" s="31">
        <v>0.1</v>
      </c>
      <c r="N28" s="31">
        <v>21.8</v>
      </c>
      <c r="O28" s="97">
        <v>7.5</v>
      </c>
      <c r="P28" s="45">
        <v>100</v>
      </c>
      <c r="Q28" s="30">
        <v>89</v>
      </c>
      <c r="R28" s="31">
        <v>1.5</v>
      </c>
      <c r="S28" s="31">
        <v>0.1</v>
      </c>
      <c r="T28" s="31">
        <v>21.8</v>
      </c>
      <c r="U28" s="102">
        <v>7.5</v>
      </c>
    </row>
    <row r="29" spans="1:22" ht="15.75">
      <c r="A29" s="118" t="s">
        <v>13</v>
      </c>
      <c r="B29" s="118"/>
      <c r="C29" s="119"/>
      <c r="D29" s="13">
        <f t="shared" ref="D29:U29" si="0">SUM(D23:D28)</f>
        <v>545</v>
      </c>
      <c r="E29" s="13">
        <f t="shared" si="0"/>
        <v>554.54999999999995</v>
      </c>
      <c r="F29" s="13">
        <f t="shared" si="0"/>
        <v>28.659999999999997</v>
      </c>
      <c r="G29" s="13">
        <f t="shared" si="0"/>
        <v>14.589999999999998</v>
      </c>
      <c r="H29" s="13">
        <f t="shared" si="0"/>
        <v>78.03</v>
      </c>
      <c r="I29" s="19">
        <f t="shared" si="0"/>
        <v>51.96</v>
      </c>
      <c r="J29" s="13">
        <f t="shared" si="0"/>
        <v>625</v>
      </c>
      <c r="K29" s="13">
        <f t="shared" si="0"/>
        <v>684</v>
      </c>
      <c r="L29" s="13">
        <f t="shared" si="0"/>
        <v>38.379999999999995</v>
      </c>
      <c r="M29" s="13">
        <f t="shared" si="0"/>
        <v>17.860000000000003</v>
      </c>
      <c r="N29" s="13">
        <f t="shared" si="0"/>
        <v>92.55</v>
      </c>
      <c r="O29" s="19">
        <f t="shared" si="0"/>
        <v>61.1</v>
      </c>
      <c r="P29" s="13">
        <f t="shared" si="0"/>
        <v>645</v>
      </c>
      <c r="Q29" s="13">
        <f t="shared" si="0"/>
        <v>726</v>
      </c>
      <c r="R29" s="13">
        <f t="shared" si="0"/>
        <v>43.779999999999994</v>
      </c>
      <c r="S29" s="13">
        <f t="shared" si="0"/>
        <v>18.820000000000004</v>
      </c>
      <c r="T29" s="13">
        <f t="shared" si="0"/>
        <v>95.42</v>
      </c>
      <c r="U29" s="20">
        <f t="shared" si="0"/>
        <v>65.38</v>
      </c>
    </row>
    <row r="30" spans="1:22" ht="15.75">
      <c r="A30" s="4"/>
      <c r="B30" s="4"/>
      <c r="C30" s="54" t="s">
        <v>10</v>
      </c>
      <c r="D30" s="4"/>
      <c r="E30" s="6"/>
      <c r="F30" s="6"/>
      <c r="G30" s="6"/>
      <c r="H30" s="6"/>
      <c r="I30" s="6"/>
      <c r="J30" s="4"/>
      <c r="K30" s="6"/>
      <c r="L30" s="6"/>
      <c r="M30" s="6"/>
      <c r="N30" s="6"/>
      <c r="O30" s="6"/>
      <c r="P30" s="4"/>
      <c r="Q30" s="6"/>
      <c r="R30" s="6"/>
      <c r="S30" s="6"/>
      <c r="T30" s="17"/>
      <c r="U30" s="28"/>
    </row>
    <row r="31" spans="1:22" ht="15.75">
      <c r="A31" s="25"/>
      <c r="B31" s="29"/>
      <c r="C31" s="25"/>
      <c r="D31" s="4"/>
      <c r="E31" s="26"/>
      <c r="F31" s="26"/>
      <c r="G31" s="26"/>
      <c r="H31" s="26"/>
      <c r="I31" s="26"/>
      <c r="J31" s="4"/>
      <c r="K31" s="26"/>
      <c r="L31" s="26"/>
      <c r="M31" s="26"/>
      <c r="N31" s="26"/>
      <c r="O31" s="26"/>
      <c r="P31" s="4"/>
      <c r="Q31" s="26"/>
      <c r="R31" s="26"/>
      <c r="S31" s="26"/>
      <c r="T31" s="26"/>
      <c r="U31" s="28"/>
    </row>
    <row r="32" spans="1:22" ht="15.75">
      <c r="A32" s="25" t="s">
        <v>190</v>
      </c>
      <c r="B32" s="32" t="s">
        <v>62</v>
      </c>
      <c r="C32" s="32" t="s">
        <v>191</v>
      </c>
      <c r="D32" s="30">
        <v>120</v>
      </c>
      <c r="E32" s="30">
        <v>133</v>
      </c>
      <c r="F32" s="31">
        <v>2.52</v>
      </c>
      <c r="G32" s="31">
        <v>2.23</v>
      </c>
      <c r="H32" s="31">
        <v>25.19</v>
      </c>
      <c r="I32" s="104">
        <v>4.1900000000000004</v>
      </c>
      <c r="J32" s="30">
        <v>150</v>
      </c>
      <c r="K32" s="30">
        <v>160</v>
      </c>
      <c r="L32" s="31">
        <v>3.02</v>
      </c>
      <c r="M32" s="31">
        <v>2.67</v>
      </c>
      <c r="N32" s="31">
        <v>30.23</v>
      </c>
      <c r="O32" s="104">
        <v>5.24</v>
      </c>
      <c r="P32" s="30">
        <v>150</v>
      </c>
      <c r="Q32" s="30">
        <v>160</v>
      </c>
      <c r="R32" s="31">
        <v>3.02</v>
      </c>
      <c r="S32" s="31">
        <v>2.67</v>
      </c>
      <c r="T32" s="31">
        <v>30.23</v>
      </c>
      <c r="U32" s="102">
        <v>5.24</v>
      </c>
    </row>
    <row r="33" spans="1:22" ht="15.75">
      <c r="A33" s="25" t="s">
        <v>195</v>
      </c>
      <c r="B33" s="32" t="s">
        <v>194</v>
      </c>
      <c r="C33" s="29" t="s">
        <v>196</v>
      </c>
      <c r="D33" s="30">
        <v>60</v>
      </c>
      <c r="E33" s="30">
        <v>61</v>
      </c>
      <c r="F33" s="31">
        <v>10.44</v>
      </c>
      <c r="G33" s="31">
        <v>1.59</v>
      </c>
      <c r="H33" s="31">
        <v>1.2</v>
      </c>
      <c r="I33" s="104">
        <v>9.48</v>
      </c>
      <c r="J33" s="30">
        <v>90</v>
      </c>
      <c r="K33" s="30">
        <v>91</v>
      </c>
      <c r="L33" s="31">
        <v>15.65</v>
      </c>
      <c r="M33" s="31">
        <v>2.39</v>
      </c>
      <c r="N33" s="31">
        <v>1.81</v>
      </c>
      <c r="O33" s="104">
        <v>14.22</v>
      </c>
      <c r="P33" s="30">
        <v>120</v>
      </c>
      <c r="Q33" s="30">
        <v>121</v>
      </c>
      <c r="R33" s="31">
        <v>20.87</v>
      </c>
      <c r="S33" s="31">
        <v>3.19</v>
      </c>
      <c r="T33" s="31">
        <v>2.41</v>
      </c>
      <c r="U33" s="102">
        <v>18.96</v>
      </c>
      <c r="V33" s="8" t="s">
        <v>89</v>
      </c>
    </row>
    <row r="34" spans="1:22" ht="15.75">
      <c r="A34" s="25" t="s">
        <v>161</v>
      </c>
      <c r="B34" s="32"/>
      <c r="C34" s="32" t="s">
        <v>114</v>
      </c>
      <c r="D34" s="30">
        <v>80</v>
      </c>
      <c r="E34" s="30">
        <v>46</v>
      </c>
      <c r="F34" s="31">
        <v>1.3</v>
      </c>
      <c r="G34" s="31">
        <v>2.76</v>
      </c>
      <c r="H34" s="31">
        <v>4.79</v>
      </c>
      <c r="I34" s="104">
        <v>3.39</v>
      </c>
      <c r="J34" s="30">
        <v>80</v>
      </c>
      <c r="K34" s="30">
        <v>46</v>
      </c>
      <c r="L34" s="31">
        <v>1.3</v>
      </c>
      <c r="M34" s="31">
        <v>2.76</v>
      </c>
      <c r="N34" s="31">
        <v>4.79</v>
      </c>
      <c r="O34" s="104">
        <v>3.39</v>
      </c>
      <c r="P34" s="30">
        <v>80</v>
      </c>
      <c r="Q34" s="30">
        <v>46</v>
      </c>
      <c r="R34" s="31">
        <v>1.3</v>
      </c>
      <c r="S34" s="31">
        <v>2.76</v>
      </c>
      <c r="T34" s="31">
        <v>4.79</v>
      </c>
      <c r="U34" s="102">
        <v>3.39</v>
      </c>
    </row>
    <row r="35" spans="1:22" ht="15.75" customHeight="1">
      <c r="A35" s="43" t="s">
        <v>197</v>
      </c>
      <c r="B35" s="29" t="s">
        <v>46</v>
      </c>
      <c r="C35" s="29" t="s">
        <v>198</v>
      </c>
      <c r="D35" s="30">
        <v>140</v>
      </c>
      <c r="E35" s="30">
        <v>273</v>
      </c>
      <c r="F35" s="31">
        <v>24.26</v>
      </c>
      <c r="G35" s="31">
        <v>11.04</v>
      </c>
      <c r="H35" s="31">
        <v>19.21</v>
      </c>
      <c r="I35" s="100">
        <v>26.5</v>
      </c>
      <c r="J35" s="30">
        <v>140</v>
      </c>
      <c r="K35" s="30">
        <v>273</v>
      </c>
      <c r="L35" s="31">
        <v>24.26</v>
      </c>
      <c r="M35" s="31">
        <v>11.04</v>
      </c>
      <c r="N35" s="31">
        <v>19.21</v>
      </c>
      <c r="O35" s="100">
        <v>26.5</v>
      </c>
      <c r="P35" s="30">
        <v>140</v>
      </c>
      <c r="Q35" s="30">
        <v>273</v>
      </c>
      <c r="R35" s="31">
        <v>24.26</v>
      </c>
      <c r="S35" s="31">
        <v>11.04</v>
      </c>
      <c r="T35" s="46">
        <v>19.21</v>
      </c>
      <c r="U35" s="102">
        <v>26.5</v>
      </c>
      <c r="V35" s="8" t="s">
        <v>122</v>
      </c>
    </row>
    <row r="36" spans="1:22" ht="15.75" customHeight="1">
      <c r="A36" s="43" t="s">
        <v>84</v>
      </c>
      <c r="B36" s="29"/>
      <c r="C36" s="29" t="s">
        <v>33</v>
      </c>
      <c r="D36" s="30">
        <v>200</v>
      </c>
      <c r="E36" s="30">
        <v>62</v>
      </c>
      <c r="F36" s="31">
        <v>0.64</v>
      </c>
      <c r="G36" s="31">
        <v>0</v>
      </c>
      <c r="H36" s="31">
        <v>15.36</v>
      </c>
      <c r="I36" s="100">
        <v>2.99</v>
      </c>
      <c r="J36" s="30">
        <v>200</v>
      </c>
      <c r="K36" s="30">
        <v>62</v>
      </c>
      <c r="L36" s="31">
        <v>0.64</v>
      </c>
      <c r="M36" s="31">
        <v>0</v>
      </c>
      <c r="N36" s="31">
        <v>15.36</v>
      </c>
      <c r="O36" s="100">
        <v>2.99</v>
      </c>
      <c r="P36" s="30">
        <v>200</v>
      </c>
      <c r="Q36" s="30">
        <v>62</v>
      </c>
      <c r="R36" s="31">
        <v>0.64</v>
      </c>
      <c r="S36" s="31">
        <v>0</v>
      </c>
      <c r="T36" s="46">
        <v>15.36</v>
      </c>
      <c r="U36" s="102">
        <v>2.99</v>
      </c>
      <c r="V36" s="8" t="s">
        <v>87</v>
      </c>
    </row>
    <row r="37" spans="1:22" ht="15.75" customHeight="1">
      <c r="A37" s="43" t="s">
        <v>22</v>
      </c>
      <c r="B37" s="32"/>
      <c r="C37" s="32" t="s">
        <v>55</v>
      </c>
      <c r="D37" s="30">
        <v>100</v>
      </c>
      <c r="E37" s="30">
        <v>45</v>
      </c>
      <c r="F37" s="31">
        <v>0.4</v>
      </c>
      <c r="G37" s="31">
        <v>0.4</v>
      </c>
      <c r="H37" s="31">
        <v>10.4</v>
      </c>
      <c r="I37" s="100">
        <v>3.8</v>
      </c>
      <c r="J37" s="30">
        <v>100</v>
      </c>
      <c r="K37" s="30">
        <v>45</v>
      </c>
      <c r="L37" s="31">
        <v>0.4</v>
      </c>
      <c r="M37" s="31">
        <v>0.4</v>
      </c>
      <c r="N37" s="31">
        <v>10.4</v>
      </c>
      <c r="O37" s="100">
        <v>3.8</v>
      </c>
      <c r="P37" s="30">
        <v>100</v>
      </c>
      <c r="Q37" s="30">
        <v>45</v>
      </c>
      <c r="R37" s="31">
        <v>0.4</v>
      </c>
      <c r="S37" s="31">
        <v>0.4</v>
      </c>
      <c r="T37" s="31">
        <v>10.4</v>
      </c>
      <c r="U37" s="102">
        <v>3.8</v>
      </c>
    </row>
    <row r="38" spans="1:22" ht="15.75" customHeight="1">
      <c r="A38" s="55" t="s">
        <v>28</v>
      </c>
      <c r="B38" s="29"/>
      <c r="C38" s="2" t="s">
        <v>20</v>
      </c>
      <c r="D38" s="3">
        <v>30</v>
      </c>
      <c r="E38" s="9">
        <v>71.099999999999994</v>
      </c>
      <c r="F38" s="31">
        <v>1.8</v>
      </c>
      <c r="G38" s="9">
        <v>2.4</v>
      </c>
      <c r="H38" s="9">
        <v>10</v>
      </c>
      <c r="I38" s="97">
        <v>1.25</v>
      </c>
      <c r="J38" s="3">
        <v>50</v>
      </c>
      <c r="K38" s="9">
        <v>118</v>
      </c>
      <c r="L38" s="9">
        <v>3</v>
      </c>
      <c r="M38" s="9">
        <v>4</v>
      </c>
      <c r="N38" s="9">
        <v>16.7</v>
      </c>
      <c r="O38" s="97">
        <v>2.08</v>
      </c>
      <c r="P38" s="3">
        <v>50</v>
      </c>
      <c r="Q38" s="9">
        <v>118</v>
      </c>
      <c r="R38" s="9">
        <v>3</v>
      </c>
      <c r="S38" s="9">
        <v>4</v>
      </c>
      <c r="T38" s="9">
        <v>16.7</v>
      </c>
      <c r="U38" s="102">
        <v>2.08</v>
      </c>
    </row>
    <row r="39" spans="1:22" ht="15.75">
      <c r="A39" s="118" t="s">
        <v>13</v>
      </c>
      <c r="B39" s="118"/>
      <c r="C39" s="119"/>
      <c r="D39" s="13">
        <f>SUM(D31:D38)</f>
        <v>730</v>
      </c>
      <c r="E39" s="14">
        <f>SUM(E31:E38)</f>
        <v>691.1</v>
      </c>
      <c r="F39" s="31">
        <v>41.36</v>
      </c>
      <c r="G39" s="14">
        <f>SUM(G31:G38)</f>
        <v>20.419999999999995</v>
      </c>
      <c r="H39" s="14">
        <f>SUM(H31:H38)</f>
        <v>86.15</v>
      </c>
      <c r="I39" s="14">
        <f>SUM(I32:I38)</f>
        <v>51.6</v>
      </c>
      <c r="J39" s="13">
        <f>SUM(J31:J38)</f>
        <v>810</v>
      </c>
      <c r="K39" s="14">
        <f>SUM(K31:K38)</f>
        <v>795</v>
      </c>
      <c r="L39" s="14">
        <f>SUM(L31:L38)</f>
        <v>48.27</v>
      </c>
      <c r="M39" s="14">
        <f>SUM(M31:M38)</f>
        <v>23.259999999999998</v>
      </c>
      <c r="N39" s="14">
        <f>SUM(N31:N38)</f>
        <v>98.500000000000014</v>
      </c>
      <c r="O39" s="14">
        <f>SUM(O32:O38)</f>
        <v>58.22</v>
      </c>
      <c r="P39" s="13">
        <f>SUM(P31:P38)</f>
        <v>840</v>
      </c>
      <c r="Q39" s="14">
        <f>SUM(Q31:Q38)</f>
        <v>825</v>
      </c>
      <c r="R39" s="14">
        <f>SUM(R31:R38)</f>
        <v>53.49</v>
      </c>
      <c r="S39" s="14">
        <f>SUM(S31:S38)</f>
        <v>24.059999999999995</v>
      </c>
      <c r="T39" s="16">
        <f>SUM(T31:T38)</f>
        <v>99.100000000000009</v>
      </c>
      <c r="U39" s="21">
        <f>SUM(U32:U38)</f>
        <v>62.96</v>
      </c>
    </row>
    <row r="40" spans="1:22" ht="15.75">
      <c r="A40" s="4"/>
      <c r="B40" s="4"/>
      <c r="C40" s="54" t="s">
        <v>11</v>
      </c>
      <c r="D40" s="4"/>
      <c r="E40" s="6"/>
      <c r="F40" s="6"/>
      <c r="G40" s="6"/>
      <c r="H40" s="6"/>
      <c r="I40" s="6"/>
      <c r="J40" s="4"/>
      <c r="K40" s="6"/>
      <c r="L40" s="6"/>
      <c r="M40" s="6"/>
      <c r="N40" s="6"/>
      <c r="O40" s="6"/>
      <c r="P40" s="4"/>
      <c r="Q40" s="6"/>
      <c r="R40" s="6"/>
      <c r="S40" s="6"/>
      <c r="T40" s="17"/>
      <c r="U40" s="28"/>
    </row>
    <row r="41" spans="1:22" ht="15.75">
      <c r="A41" s="43" t="s">
        <v>199</v>
      </c>
      <c r="B41" s="29" t="s">
        <v>46</v>
      </c>
      <c r="C41" s="29" t="s">
        <v>73</v>
      </c>
      <c r="D41" s="30">
        <v>120</v>
      </c>
      <c r="E41" s="30">
        <v>153</v>
      </c>
      <c r="F41" s="31">
        <v>5.17</v>
      </c>
      <c r="G41" s="31">
        <v>3.15</v>
      </c>
      <c r="H41" s="31">
        <v>25.75</v>
      </c>
      <c r="I41" s="97">
        <v>3.59</v>
      </c>
      <c r="J41" s="30">
        <v>150</v>
      </c>
      <c r="K41" s="30">
        <v>184</v>
      </c>
      <c r="L41" s="31">
        <v>6.2</v>
      </c>
      <c r="M41" s="31">
        <v>3.78</v>
      </c>
      <c r="N41" s="31">
        <v>30.9</v>
      </c>
      <c r="O41" s="97">
        <v>4.5</v>
      </c>
      <c r="P41" s="30">
        <v>150</v>
      </c>
      <c r="Q41" s="30">
        <v>184</v>
      </c>
      <c r="R41" s="31">
        <v>6.2</v>
      </c>
      <c r="S41" s="31">
        <v>3.78</v>
      </c>
      <c r="T41" s="31">
        <v>30.9</v>
      </c>
      <c r="U41" s="102">
        <v>4.5</v>
      </c>
    </row>
    <row r="42" spans="1:22" ht="15.75">
      <c r="A42" s="49" t="s">
        <v>200</v>
      </c>
      <c r="B42" s="51"/>
      <c r="C42" s="51" t="s">
        <v>203</v>
      </c>
      <c r="D42" s="52">
        <v>50</v>
      </c>
      <c r="E42" s="52">
        <v>7.9</v>
      </c>
      <c r="F42" s="53">
        <v>0.41</v>
      </c>
      <c r="G42" s="53">
        <v>0.9</v>
      </c>
      <c r="H42" s="53">
        <v>1.1399999999999999</v>
      </c>
      <c r="I42" s="104">
        <v>7</v>
      </c>
      <c r="J42" s="52">
        <v>50</v>
      </c>
      <c r="K42" s="52">
        <v>8</v>
      </c>
      <c r="L42" s="53">
        <v>0.41</v>
      </c>
      <c r="M42" s="53">
        <v>0.9</v>
      </c>
      <c r="N42" s="53">
        <v>1.1399999999999999</v>
      </c>
      <c r="O42" s="104">
        <v>7</v>
      </c>
      <c r="P42" s="52">
        <v>50</v>
      </c>
      <c r="Q42" s="52">
        <v>8</v>
      </c>
      <c r="R42" s="31">
        <v>0.41</v>
      </c>
      <c r="S42" s="53">
        <v>0.9</v>
      </c>
      <c r="T42" s="53">
        <v>1.1399999999999999</v>
      </c>
      <c r="U42" s="102">
        <v>7</v>
      </c>
    </row>
    <row r="43" spans="1:22" ht="31.5">
      <c r="A43" s="25" t="s">
        <v>201</v>
      </c>
      <c r="B43" s="43" t="s">
        <v>100</v>
      </c>
      <c r="C43" s="64" t="s">
        <v>202</v>
      </c>
      <c r="D43" s="77">
        <v>180</v>
      </c>
      <c r="E43" s="78">
        <v>360</v>
      </c>
      <c r="F43" s="78">
        <v>23.07</v>
      </c>
      <c r="G43" s="78">
        <v>15.75</v>
      </c>
      <c r="H43" s="78">
        <v>30.76</v>
      </c>
      <c r="I43" s="110">
        <v>27.55</v>
      </c>
      <c r="J43" s="77">
        <v>180</v>
      </c>
      <c r="K43" s="78">
        <v>360</v>
      </c>
      <c r="L43" s="78">
        <v>23.07</v>
      </c>
      <c r="M43" s="78">
        <v>15.75</v>
      </c>
      <c r="N43" s="78">
        <v>30.76</v>
      </c>
      <c r="O43" s="110">
        <v>27.55</v>
      </c>
      <c r="P43" s="77">
        <v>180</v>
      </c>
      <c r="Q43" s="78">
        <v>360</v>
      </c>
      <c r="R43" s="31">
        <v>23.07</v>
      </c>
      <c r="S43" s="78">
        <v>15.75</v>
      </c>
      <c r="T43" s="78">
        <v>30.76</v>
      </c>
      <c r="U43" s="102">
        <v>27.55</v>
      </c>
      <c r="V43" s="8" t="s">
        <v>93</v>
      </c>
    </row>
    <row r="44" spans="1:22" ht="15.75">
      <c r="A44" s="2"/>
      <c r="B44" s="2"/>
      <c r="C44" s="7" t="s">
        <v>23</v>
      </c>
      <c r="D44" s="3">
        <v>200</v>
      </c>
      <c r="E44" s="10">
        <v>99</v>
      </c>
      <c r="F44" s="10">
        <v>1.2</v>
      </c>
      <c r="G44" s="10">
        <v>0</v>
      </c>
      <c r="H44" s="10">
        <v>22.5</v>
      </c>
      <c r="I44" s="100">
        <v>8.6</v>
      </c>
      <c r="J44" s="3">
        <v>200</v>
      </c>
      <c r="K44" s="10">
        <v>99</v>
      </c>
      <c r="L44" s="10">
        <v>1.2</v>
      </c>
      <c r="M44" s="10">
        <v>0</v>
      </c>
      <c r="N44" s="10">
        <v>22.5</v>
      </c>
      <c r="O44" s="100">
        <v>8.6</v>
      </c>
      <c r="P44" s="3">
        <v>200</v>
      </c>
      <c r="Q44" s="10">
        <v>99</v>
      </c>
      <c r="R44" s="31">
        <v>1.2</v>
      </c>
      <c r="S44" s="10">
        <v>0</v>
      </c>
      <c r="T44" s="10">
        <v>22.5</v>
      </c>
      <c r="U44" s="102">
        <v>8.6</v>
      </c>
    </row>
    <row r="45" spans="1:22" ht="15.75">
      <c r="A45" s="2" t="s">
        <v>22</v>
      </c>
      <c r="B45" s="2"/>
      <c r="C45" s="88" t="s">
        <v>116</v>
      </c>
      <c r="D45" s="3">
        <v>100</v>
      </c>
      <c r="E45" s="10">
        <v>40</v>
      </c>
      <c r="F45" s="10">
        <v>0.8</v>
      </c>
      <c r="G45" s="10">
        <v>0.3</v>
      </c>
      <c r="H45" s="95">
        <v>8.6999999999999993</v>
      </c>
      <c r="I45" s="100">
        <v>8.5</v>
      </c>
      <c r="J45" s="3">
        <v>100</v>
      </c>
      <c r="K45" s="10">
        <v>40</v>
      </c>
      <c r="L45" s="10">
        <v>0.8</v>
      </c>
      <c r="M45" s="10">
        <v>0.3</v>
      </c>
      <c r="N45" s="10">
        <v>8.6999999999999993</v>
      </c>
      <c r="O45" s="100">
        <v>8.5</v>
      </c>
      <c r="P45" s="3">
        <v>100</v>
      </c>
      <c r="Q45" s="10">
        <v>40</v>
      </c>
      <c r="R45" s="31">
        <v>0.8</v>
      </c>
      <c r="S45" s="10">
        <v>0.3</v>
      </c>
      <c r="T45" s="10">
        <v>8.6999999999999993</v>
      </c>
      <c r="U45" s="102">
        <v>8.5</v>
      </c>
    </row>
    <row r="46" spans="1:22" ht="15.75">
      <c r="A46" s="118" t="s">
        <v>13</v>
      </c>
      <c r="B46" s="118"/>
      <c r="C46" s="119"/>
      <c r="D46" s="13">
        <f>SUM(D41:D44)</f>
        <v>550</v>
      </c>
      <c r="E46" s="13">
        <f>SUM(E41:E44)</f>
        <v>619.9</v>
      </c>
      <c r="F46" s="13">
        <f>SUM(F41:F44)</f>
        <v>29.849999999999998</v>
      </c>
      <c r="G46" s="13">
        <f>SUM(G41:G44)</f>
        <v>19.8</v>
      </c>
      <c r="H46" s="13">
        <f>SUM(H41:H44)</f>
        <v>80.150000000000006</v>
      </c>
      <c r="I46" s="96">
        <f>SUM(I41:I45)</f>
        <v>55.24</v>
      </c>
      <c r="J46" s="13">
        <f>SUM(J41:J44)</f>
        <v>580</v>
      </c>
      <c r="K46" s="13">
        <f>SUM(K41:K44)</f>
        <v>651</v>
      </c>
      <c r="L46" s="13">
        <f>SUM(L41:L44)</f>
        <v>30.88</v>
      </c>
      <c r="M46" s="13">
        <f>SUM(M41:M44)</f>
        <v>20.43</v>
      </c>
      <c r="N46" s="13">
        <f>SUM(N41:N44)</f>
        <v>85.3</v>
      </c>
      <c r="O46" s="96">
        <f>SUM(O41:O45)</f>
        <v>56.15</v>
      </c>
      <c r="P46" s="13">
        <f>SUM(P41:P44)</f>
        <v>580</v>
      </c>
      <c r="Q46" s="13">
        <f>SUM(Q41:Q44)</f>
        <v>651</v>
      </c>
      <c r="R46" s="31">
        <v>31.68</v>
      </c>
      <c r="S46" s="13">
        <f>SUM(S41:S44)</f>
        <v>20.43</v>
      </c>
      <c r="T46" s="13">
        <f>SUM(T41:T44)</f>
        <v>85.3</v>
      </c>
      <c r="U46" s="44">
        <f>SUM(U41:U45)</f>
        <v>56.15</v>
      </c>
    </row>
    <row r="47" spans="1:22" ht="17.25" customHeight="1">
      <c r="A47" s="22"/>
      <c r="B47" s="22"/>
      <c r="C47" s="22"/>
      <c r="D47" s="22"/>
      <c r="E47" s="23">
        <f>E13+E21+E29+E39+E46</f>
        <v>3054.65</v>
      </c>
      <c r="F47" s="23">
        <f>F13+F21+F29+F39+F46</f>
        <v>154.32999999999998</v>
      </c>
      <c r="G47" s="23">
        <f>G13+G21+G29+G39+G46</f>
        <v>86.3</v>
      </c>
      <c r="H47" s="23">
        <f>H13+H21+H29+H39+H46</f>
        <v>425.64</v>
      </c>
      <c r="I47" s="23">
        <f>I13+I21+I29+I39+I46</f>
        <v>231.93</v>
      </c>
      <c r="J47" s="22"/>
      <c r="K47" s="23">
        <f>K13+K21+K29+K39+K46</f>
        <v>3556</v>
      </c>
      <c r="L47" s="23">
        <f>L13+L21+L29+L39+L46</f>
        <v>186.4</v>
      </c>
      <c r="M47" s="23">
        <f>M13+M21+M29+M39+M46</f>
        <v>98.69</v>
      </c>
      <c r="N47" s="23">
        <f>N13+N21+N29+N39+N46</f>
        <v>492.19000000000005</v>
      </c>
      <c r="O47" s="23">
        <f>O13+O21+O29+O39+O46</f>
        <v>258.89999999999998</v>
      </c>
      <c r="P47" s="22"/>
      <c r="Q47" s="23">
        <f>Q13+Q21+Q29+Q39+Q46</f>
        <v>3653</v>
      </c>
      <c r="R47" s="31">
        <v>2.1800000000000002</v>
      </c>
      <c r="S47" s="23">
        <f>S13+S21+S29+S39+S46</f>
        <v>100.98000000000002</v>
      </c>
      <c r="T47" s="23">
        <f>T13+T21+T29+T39+T46</f>
        <v>496.80000000000007</v>
      </c>
      <c r="U47" s="23">
        <f>U13+U21+U29+U39+U46</f>
        <v>270.92</v>
      </c>
    </row>
    <row r="48" spans="1:22" ht="17.25" customHeight="1">
      <c r="A48" s="24"/>
      <c r="B48" s="24"/>
      <c r="C48" s="24"/>
      <c r="D48" s="24"/>
      <c r="E48" s="24">
        <f>E47/5</f>
        <v>610.93000000000006</v>
      </c>
      <c r="F48" s="24">
        <f>F47/5</f>
        <v>30.865999999999996</v>
      </c>
      <c r="G48" s="24">
        <f>G47/5</f>
        <v>17.259999999999998</v>
      </c>
      <c r="H48" s="24">
        <f>H47/5</f>
        <v>85.128</v>
      </c>
      <c r="I48" s="24">
        <f>I47/5</f>
        <v>46.386000000000003</v>
      </c>
      <c r="J48" s="24"/>
      <c r="K48" s="24">
        <f>K47/5</f>
        <v>711.2</v>
      </c>
      <c r="L48" s="24">
        <f>L47/5</f>
        <v>37.28</v>
      </c>
      <c r="M48" s="24">
        <f>M47/5</f>
        <v>19.738</v>
      </c>
      <c r="N48" s="24">
        <f>N47/5</f>
        <v>98.438000000000017</v>
      </c>
      <c r="O48" s="24">
        <f>O47/5</f>
        <v>51.779999999999994</v>
      </c>
      <c r="P48" s="24"/>
      <c r="Q48" s="24">
        <f>Q47/5</f>
        <v>730.6</v>
      </c>
      <c r="R48" s="31">
        <v>2.1800000000000002</v>
      </c>
      <c r="S48" s="24">
        <f>S47/5</f>
        <v>20.196000000000005</v>
      </c>
      <c r="T48" s="24">
        <f>T47/5</f>
        <v>99.360000000000014</v>
      </c>
      <c r="U48" s="24">
        <f>U47/5</f>
        <v>54.184000000000005</v>
      </c>
    </row>
  </sheetData>
  <mergeCells count="8">
    <mergeCell ref="A39:C39"/>
    <mergeCell ref="A46:C46"/>
    <mergeCell ref="D1:H1"/>
    <mergeCell ref="J1:N1"/>
    <mergeCell ref="P1:T1"/>
    <mergeCell ref="A13:C13"/>
    <mergeCell ref="A21:C21"/>
    <mergeCell ref="A29:C29"/>
  </mergeCells>
  <pageMargins left="0.23622047244094491" right="0.23622047244094491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 тиждень</vt:lpstr>
      <vt:lpstr>2 тиждень</vt:lpstr>
      <vt:lpstr>3 тиждень</vt:lpstr>
      <vt:lpstr>4 тиждень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VetDoc</dc:creator>
  <cp:lastModifiedBy>Admin</cp:lastModifiedBy>
  <cp:lastPrinted>2025-01-31T09:18:48Z</cp:lastPrinted>
  <dcterms:created xsi:type="dcterms:W3CDTF">2021-12-15T09:06:36Z</dcterms:created>
  <dcterms:modified xsi:type="dcterms:W3CDTF">2025-01-31T09:19:41Z</dcterms:modified>
</cp:coreProperties>
</file>